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nkarim.ENTDSWD\Desktop\APCPI 2021 2ND SEM\"/>
    </mc:Choice>
  </mc:AlternateContent>
  <xr:revisionPtr revIDLastSave="0" documentId="13_ncr:1_{8DC5B620-D47B-4DE1-BF1F-8BC2E3A863F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mr" sheetId="1" r:id="rId1"/>
    <sheet name="Sheet1" sheetId="2" state="hidden" r:id="rId2"/>
    <sheet name="Sheet2" sheetId="3" r:id="rId3"/>
    <sheet name="Sheet3" sheetId="4" r:id="rId4"/>
    <sheet name="Sheet4" sheetId="5" r:id="rId5"/>
  </sheets>
  <definedNames>
    <definedName name="__xlnm.Print_Area" localSheetId="0">pmr!$A$1:$AL$33</definedName>
    <definedName name="_xlnm.Print_Area" localSheetId="0">pmr!$A$1:$BA$127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iSnxUpjfYklJPBDecHZ7F++bCMgw=="/>
    </ext>
  </extLst>
</workbook>
</file>

<file path=xl/calcChain.xml><?xml version="1.0" encoding="utf-8"?>
<calcChain xmlns="http://schemas.openxmlformats.org/spreadsheetml/2006/main">
  <c r="AM135" i="5" l="1"/>
  <c r="AM134" i="5"/>
  <c r="AM133" i="5"/>
  <c r="AM86" i="5"/>
  <c r="AP85" i="5"/>
  <c r="AM85" i="5"/>
  <c r="AP84" i="5"/>
  <c r="AM84" i="5"/>
  <c r="AP83" i="5"/>
  <c r="AM83" i="5"/>
  <c r="AP82" i="5"/>
  <c r="AM82" i="5"/>
  <c r="AP81" i="5"/>
  <c r="AM81" i="5"/>
  <c r="AP80" i="5"/>
  <c r="AM80" i="5"/>
  <c r="AP79" i="5"/>
  <c r="AM79" i="5"/>
  <c r="AP78" i="5"/>
  <c r="AM78" i="5"/>
  <c r="AP77" i="5"/>
  <c r="AM77" i="5"/>
  <c r="AP76" i="5"/>
  <c r="AM76" i="5"/>
  <c r="AP75" i="5"/>
  <c r="AM75" i="5"/>
  <c r="AP74" i="5"/>
  <c r="AM74" i="5"/>
  <c r="AP73" i="5"/>
  <c r="AM73" i="5"/>
  <c r="AP72" i="5"/>
  <c r="AM72" i="5"/>
  <c r="AP71" i="5"/>
  <c r="AM71" i="5"/>
  <c r="AP70" i="5"/>
  <c r="AM70" i="5"/>
  <c r="AP69" i="5"/>
  <c r="AM69" i="5"/>
  <c r="AP68" i="5"/>
  <c r="AM68" i="5"/>
  <c r="AP67" i="5"/>
  <c r="AM67" i="5"/>
  <c r="AP66" i="5"/>
  <c r="AM66" i="5"/>
  <c r="AP65" i="5"/>
  <c r="AM65" i="5"/>
  <c r="AP64" i="5"/>
  <c r="AM64" i="5"/>
  <c r="AP63" i="5"/>
  <c r="AM63" i="5"/>
  <c r="AP62" i="5"/>
  <c r="AM62" i="5"/>
  <c r="AP61" i="5"/>
  <c r="AM61" i="5"/>
  <c r="AP60" i="5"/>
  <c r="AM60" i="5"/>
  <c r="AP59" i="5"/>
  <c r="AM59" i="5"/>
  <c r="AP58" i="5"/>
  <c r="AM58" i="5"/>
  <c r="AP57" i="5"/>
  <c r="AM57" i="5"/>
  <c r="AP56" i="5"/>
  <c r="AM56" i="5"/>
  <c r="AP55" i="5"/>
  <c r="AM55" i="5"/>
  <c r="AP54" i="5"/>
  <c r="AM54" i="5"/>
  <c r="AP53" i="5"/>
  <c r="AM53" i="5"/>
  <c r="AP52" i="5"/>
  <c r="AM52" i="5"/>
  <c r="AP51" i="5"/>
  <c r="AM51" i="5"/>
  <c r="AP50" i="5"/>
  <c r="AM50" i="5"/>
  <c r="AP49" i="5"/>
  <c r="AM49" i="5"/>
  <c r="AP48" i="5"/>
  <c r="AM48" i="5"/>
  <c r="AP47" i="5"/>
  <c r="AM47" i="5"/>
  <c r="AP46" i="5"/>
  <c r="AM46" i="5"/>
  <c r="AP45" i="5"/>
  <c r="AM45" i="5"/>
  <c r="AP44" i="5"/>
  <c r="AM44" i="5"/>
  <c r="AP43" i="5"/>
  <c r="AM43" i="5"/>
  <c r="AP42" i="5"/>
  <c r="AM42" i="5"/>
  <c r="AP41" i="5"/>
  <c r="AM41" i="5"/>
  <c r="AP40" i="5"/>
  <c r="AM40" i="5"/>
  <c r="AP39" i="5"/>
  <c r="AM39" i="5"/>
  <c r="AP38" i="5"/>
  <c r="AM38" i="5"/>
  <c r="AP37" i="5"/>
  <c r="AM37" i="5"/>
  <c r="AP36" i="5"/>
  <c r="AM36" i="5"/>
  <c r="AP35" i="5"/>
  <c r="AM35" i="5"/>
  <c r="AP34" i="5"/>
  <c r="AM34" i="5"/>
  <c r="AP33" i="5"/>
  <c r="AM33" i="5"/>
  <c r="AP32" i="5"/>
  <c r="AM32" i="5"/>
  <c r="AP31" i="5"/>
  <c r="AM31" i="5"/>
  <c r="AP30" i="5"/>
  <c r="AM30" i="5"/>
  <c r="AP29" i="5"/>
  <c r="AM29" i="5"/>
  <c r="AP28" i="5"/>
  <c r="AM28" i="5"/>
  <c r="AP27" i="5"/>
  <c r="AM27" i="5"/>
  <c r="AM136" i="5" s="1"/>
  <c r="AP16" i="5"/>
  <c r="AM15" i="5"/>
  <c r="AM17" i="5" s="1"/>
  <c r="AP14" i="5"/>
  <c r="AM14" i="5"/>
  <c r="AP13" i="5"/>
  <c r="AM13" i="5"/>
  <c r="AP9" i="5"/>
  <c r="AM9" i="5"/>
  <c r="AP21" i="3"/>
  <c r="AM21" i="3"/>
  <c r="AP20" i="3"/>
  <c r="AM20" i="3"/>
  <c r="AP9" i="3"/>
  <c r="AM9" i="3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P98" i="1"/>
  <c r="AM98" i="1"/>
  <c r="AP97" i="1"/>
  <c r="AM97" i="1"/>
  <c r="AP96" i="1"/>
  <c r="AM96" i="1"/>
  <c r="AP95" i="1"/>
  <c r="AM95" i="1"/>
  <c r="AP94" i="1"/>
  <c r="AM94" i="1"/>
  <c r="AP93" i="1"/>
  <c r="AM93" i="1"/>
  <c r="AP92" i="1"/>
  <c r="AM92" i="1"/>
  <c r="AP91" i="1"/>
  <c r="AM91" i="1"/>
  <c r="AP90" i="1"/>
  <c r="AM90" i="1"/>
  <c r="AP89" i="1"/>
  <c r="AM89" i="1"/>
  <c r="AP88" i="1"/>
  <c r="AM88" i="1"/>
  <c r="AP87" i="1"/>
  <c r="AM87" i="1"/>
  <c r="AP86" i="1"/>
  <c r="AM86" i="1"/>
  <c r="AP85" i="1"/>
  <c r="AM85" i="1"/>
  <c r="AP84" i="1"/>
  <c r="AM84" i="1"/>
  <c r="AP83" i="1"/>
  <c r="AM83" i="1"/>
  <c r="AP82" i="1"/>
  <c r="AM82" i="1"/>
  <c r="AP81" i="1"/>
  <c r="AM81" i="1"/>
  <c r="AP27" i="1"/>
  <c r="AM27" i="1"/>
  <c r="AP80" i="1"/>
  <c r="AM80" i="1"/>
  <c r="AP79" i="1"/>
  <c r="AM79" i="1"/>
  <c r="AP78" i="1"/>
  <c r="AM78" i="1"/>
  <c r="AP77" i="1"/>
  <c r="AM77" i="1"/>
  <c r="AP76" i="1"/>
  <c r="AM76" i="1"/>
  <c r="AP75" i="1"/>
  <c r="AM75" i="1"/>
  <c r="AP74" i="1"/>
  <c r="AM74" i="1"/>
  <c r="AP73" i="1"/>
  <c r="AM73" i="1"/>
  <c r="AP72" i="1"/>
  <c r="AM72" i="1"/>
  <c r="AP71" i="1"/>
  <c r="AM71" i="1"/>
  <c r="AP70" i="1"/>
  <c r="AM70" i="1"/>
  <c r="AP69" i="1"/>
  <c r="AM69" i="1"/>
  <c r="AP68" i="1"/>
  <c r="AM68" i="1"/>
  <c r="AP67" i="1"/>
  <c r="AM67" i="1"/>
  <c r="AP66" i="1"/>
  <c r="AM66" i="1"/>
  <c r="AP65" i="1"/>
  <c r="AM65" i="1"/>
  <c r="AP64" i="1"/>
  <c r="AM64" i="1"/>
  <c r="AP63" i="1"/>
  <c r="AM63" i="1"/>
  <c r="AP62" i="1"/>
  <c r="AM62" i="1"/>
  <c r="AP61" i="1"/>
  <c r="AM61" i="1"/>
  <c r="AP60" i="1"/>
  <c r="AM60" i="1"/>
  <c r="AP59" i="1"/>
  <c r="AM59" i="1"/>
  <c r="AP58" i="1"/>
  <c r="AM58" i="1"/>
  <c r="AP57" i="1"/>
  <c r="AM57" i="1"/>
  <c r="AP56" i="1"/>
  <c r="AM56" i="1"/>
  <c r="AP55" i="1"/>
  <c r="AM55" i="1"/>
  <c r="AP54" i="1"/>
  <c r="AM54" i="1"/>
  <c r="AP53" i="1"/>
  <c r="AM53" i="1"/>
  <c r="AP52" i="1"/>
  <c r="AM52" i="1"/>
  <c r="AP51" i="1"/>
  <c r="AM51" i="1"/>
  <c r="AP50" i="1"/>
  <c r="AM50" i="1"/>
  <c r="AP49" i="1"/>
  <c r="AM49" i="1"/>
  <c r="AP48" i="1"/>
  <c r="AM48" i="1"/>
  <c r="AP47" i="1"/>
  <c r="AM47" i="1"/>
  <c r="AP46" i="1"/>
  <c r="AM46" i="1"/>
  <c r="AP45" i="1"/>
  <c r="AM45" i="1"/>
  <c r="AP44" i="1"/>
  <c r="AM44" i="1"/>
  <c r="AP43" i="1"/>
  <c r="AM43" i="1"/>
  <c r="AP42" i="1"/>
  <c r="AM42" i="1"/>
  <c r="AP41" i="1"/>
  <c r="AM41" i="1"/>
  <c r="AP40" i="1"/>
  <c r="AM40" i="1"/>
  <c r="AP39" i="1"/>
  <c r="AM39" i="1"/>
  <c r="AP38" i="1"/>
  <c r="AM38" i="1"/>
  <c r="AP37" i="1"/>
  <c r="AM37" i="1"/>
  <c r="AP36" i="1"/>
  <c r="AM36" i="1"/>
  <c r="AP29" i="1"/>
  <c r="AM29" i="1"/>
  <c r="AP28" i="1"/>
  <c r="AM28" i="1"/>
  <c r="AP26" i="1"/>
  <c r="AM26" i="1"/>
  <c r="AP25" i="1"/>
  <c r="AM25" i="1"/>
  <c r="AP24" i="1"/>
  <c r="AM24" i="1"/>
  <c r="AP23" i="1"/>
  <c r="AM23" i="1"/>
  <c r="AP22" i="1"/>
  <c r="AM22" i="1"/>
  <c r="AP21" i="1"/>
  <c r="AM21" i="1"/>
  <c r="AP20" i="1"/>
  <c r="AM20" i="1"/>
  <c r="AP19" i="1"/>
  <c r="AM19" i="1"/>
  <c r="AP18" i="1"/>
  <c r="AM18" i="1"/>
  <c r="AP17" i="1"/>
  <c r="AP9" i="1"/>
  <c r="AM9" i="1"/>
  <c r="AM30" i="1" l="1"/>
  <c r="AM124" i="1"/>
  <c r="AP31" i="1"/>
  <c r="AM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F20" authorId="0" shapeId="0" xr:uid="{00000000-0006-0000-0000-000001000000}">
      <text>
        <r>
          <rPr>
            <sz val="10"/>
            <color rgb="FF000000"/>
            <rFont val="Arial"/>
            <family val="2"/>
          </rPr>
          <t>Resolution No. 095A-10-2021
======</t>
        </r>
      </text>
    </comment>
    <comment ref="AF21" authorId="0" shapeId="0" xr:uid="{00000000-0006-0000-0000-000002000000}">
      <text>
        <r>
          <rPr>
            <sz val="10"/>
            <color rgb="FF000000"/>
            <rFont val="Arial"/>
            <family val="2"/>
          </rPr>
          <t>Resolution No. 088-09-2021
======</t>
        </r>
      </text>
    </comment>
    <comment ref="AF23" authorId="0" shapeId="0" xr:uid="{00000000-0006-0000-0000-000003000000}">
      <text>
        <r>
          <rPr>
            <sz val="10"/>
            <color rgb="FF000000"/>
            <rFont val="Arial"/>
            <family val="2"/>
          </rPr>
          <t>Resolution No. 095B-10-2021
======</t>
        </r>
      </text>
    </comment>
    <comment ref="AF24" authorId="0" shapeId="0" xr:uid="{00000000-0006-0000-0000-000004000000}">
      <text>
        <r>
          <rPr>
            <sz val="10"/>
            <color rgb="FF000000"/>
            <rFont val="Arial"/>
            <family val="2"/>
          </rPr>
          <t>Resolution No. 094-10-2021
======</t>
        </r>
      </text>
    </comment>
    <comment ref="AF25" authorId="0" shapeId="0" xr:uid="{00000000-0006-0000-0000-000005000000}">
      <text>
        <r>
          <rPr>
            <sz val="10"/>
            <color rgb="FF000000"/>
            <rFont val="Arial"/>
            <family val="2"/>
          </rPr>
          <t>Resolution No. 092-10-2021
======</t>
        </r>
      </text>
    </comment>
    <comment ref="AF36" authorId="0" shapeId="0" xr:uid="{00000000-0006-0000-0000-000006000000}">
      <text>
        <r>
          <rPr>
            <sz val="10"/>
            <color rgb="FF000000"/>
            <rFont val="Arial"/>
            <family val="2"/>
          </rPr>
          <t>Resolution No. 093-10-2021
======</t>
        </r>
      </text>
    </comment>
    <comment ref="AF38" authorId="0" shapeId="0" xr:uid="{00000000-0006-0000-0000-000007000000}">
      <text>
        <r>
          <rPr>
            <sz val="10"/>
            <color rgb="FF000000"/>
            <rFont val="Arial"/>
            <family val="2"/>
          </rPr>
          <t>Resolution No. 095B-10-2021
======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D28" authorId="0" shapeId="0" xr:uid="{00000000-0006-0000-0400-000001000000}">
      <text>
        <r>
          <rPr>
            <sz val="10"/>
            <color rgb="FF000000"/>
            <rFont val="Arial"/>
            <family val="2"/>
          </rPr>
          <t>Letter sent Regional Offices requesting feedback of performance
======</t>
        </r>
      </text>
    </comment>
  </commentList>
</comments>
</file>

<file path=xl/sharedStrings.xml><?xml version="1.0" encoding="utf-8"?>
<sst xmlns="http://schemas.openxmlformats.org/spreadsheetml/2006/main" count="2187" uniqueCount="418">
  <si>
    <t>ANNEX A</t>
  </si>
  <si>
    <t>ANNEX B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</si>
  <si>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</si>
  <si>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</si>
  <si>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</si>
  <si>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</si>
  <si>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</si>
  <si>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</si>
  <si>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</si>
  <si>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</si>
  <si>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</si>
  <si>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</si>
  <si>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</si>
  <si>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</si>
  <si>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</si>
  <si>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</si>
  <si>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</si>
  <si>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</si>
  <si>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</si>
  <si>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</si>
  <si>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</si>
  <si>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</si>
  <si>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</si>
  <si>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</si>
  <si>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</si>
  <si>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</si>
  <si>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</si>
  <si>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</si>
  <si>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</si>
  <si>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</si>
  <si>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</si>
  <si>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</si>
  <si>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</si>
  <si>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</si>
  <si>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</si>
  <si>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</si>
  <si>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</si>
  <si>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</si>
  <si>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</si>
  <si>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</si>
  <si>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</si>
  <si>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>100000100001000 /  320101100001000 / 350100100001000</t>
  </si>
  <si>
    <t>Provision of Security and Janitorial Services for CY 2021</t>
  </si>
  <si>
    <t>GENSERVE</t>
  </si>
  <si>
    <t>YES</t>
  </si>
  <si>
    <t>Competitive Bidding</t>
  </si>
  <si>
    <t>GoP</t>
  </si>
  <si>
    <t>COA, TZU Chi Foundation and ZC Chamber of Commerce and PADPAO</t>
  </si>
  <si>
    <t>ITB-2021-01-001 2nd Public Bidding: Procurement of Warehouse Rental for CY 2021 Relief Goods Storage</t>
  </si>
  <si>
    <t>DRMD</t>
  </si>
  <si>
    <t>NO</t>
  </si>
  <si>
    <t>18-Feb-2021</t>
  </si>
  <si>
    <t>Feb. 22, 2021</t>
  </si>
  <si>
    <t>Feb. 24, 2021</t>
  </si>
  <si>
    <t>Feb. 26, 2021</t>
  </si>
  <si>
    <t>COA, Tzu Chi Fdoundation, ZCCIFI</t>
  </si>
  <si>
    <t>ITB-2021-008- Procurement of Eating Utensils for Implementation of Supplementary Feeding Program in Zamboanga Del Sur</t>
  </si>
  <si>
    <t>SFP</t>
  </si>
  <si>
    <t>28-Apr-2021</t>
  </si>
  <si>
    <t>30-Apr-2021</t>
  </si>
  <si>
    <t>May 6, 2021</t>
  </si>
  <si>
    <t>24-May-2021</t>
  </si>
  <si>
    <t>25-May-2021</t>
  </si>
  <si>
    <t>ITB-2021-009- Procurement of Eating Utensils for Implementation of Supplementary Feeding Program in LIloy Cluster Zamboanga Del Norte</t>
  </si>
  <si>
    <t>ITB-2021-010- Procurement of Eating Utensils for Implementation of Supplementary Feeding Program in Dipolog Cluster Zamboanga Del Norte</t>
  </si>
  <si>
    <t>ITB-12 Construction of 2 Units Isolation Facility at DSWD Compound, Mampang, ZC</t>
  </si>
  <si>
    <t>CRCF</t>
  </si>
  <si>
    <t>10-Jun-2021</t>
  </si>
  <si>
    <t>June 18, 2021</t>
  </si>
  <si>
    <t>5-Jul-2021</t>
  </si>
  <si>
    <t>27-Dec-2021</t>
  </si>
  <si>
    <t>COA, PICE, NACAP,</t>
  </si>
  <si>
    <t>ITB-2021-05-013: Construction of 1 Unit Isolation Facility at Polanco, ZDN</t>
  </si>
  <si>
    <t>BDSK</t>
  </si>
  <si>
    <t>20-Dec-2021</t>
  </si>
  <si>
    <t>ITB 2021-05-014: Procurement of ICT Equipment for the Regional Operations Center of DSWD FO-IX</t>
  </si>
  <si>
    <t>ICTMU</t>
  </si>
  <si>
    <t>22-Jun-2021</t>
  </si>
  <si>
    <t>24-Jun-2021</t>
  </si>
  <si>
    <t>On-Going</t>
  </si>
  <si>
    <t>ITB 2021-07-020: Procurement for the Supply and Delivery of Canned Goods for Stockpiling of
Food Items</t>
  </si>
  <si>
    <t>31-Aug-2021</t>
  </si>
  <si>
    <t>Sept. 20, 2021</t>
  </si>
  <si>
    <t>ITB 2021-07-023: Procurement for Formula Milk for Infant and Children 2nd Semester</t>
  </si>
  <si>
    <t>RSCC</t>
  </si>
  <si>
    <t>ITB 2021-08-026 :Procurement of CY 2021 (2nd Semester) Grocery Items for RSCC</t>
  </si>
  <si>
    <t>ITB 2021-08-027: Procurement of Various ICT Equipment for DSWD Field Office IX</t>
  </si>
  <si>
    <t>ITB 2021-08-028 :2nd Public Bidding: Procurement of CY 2021 (2nd Semester) Grocery Items for HE</t>
  </si>
  <si>
    <t>HE</t>
  </si>
  <si>
    <t>ITB 2021-08-029 : 2nd Public Bidding: Procurement of CY 2021 (2nd Semester) Frozen Goods for HE</t>
  </si>
  <si>
    <t>ITB 2021-08-032: Procurement of 3rd Quarter Hygiene Kit and Janitorial Supplies for PCDP</t>
  </si>
  <si>
    <t>PCDP</t>
  </si>
  <si>
    <t>N/A</t>
  </si>
  <si>
    <t>ITB 2021-08-033: Procurement of 3rd Quarter Food Stuff for PCDP</t>
  </si>
  <si>
    <t>ITB 2021-08-035: Procurement of Meat and Poultry Goods (2nd Semester) for RSCC</t>
  </si>
  <si>
    <t>ITB 2021-08-036: Procurement of Frozen Goods (2nd Semester) for RSCC</t>
  </si>
  <si>
    <t>Negotiated procurement: Micro-Nutrients Powder Powder for CY 2021, BangUN Implimentation for BaSulTa</t>
  </si>
  <si>
    <t>BangUN</t>
  </si>
  <si>
    <t>NP-53.1 Two Failed Biddings</t>
  </si>
  <si>
    <t xml:space="preserve">Lease of Venue to Conduct Skills Enhancement for Regional Quick Response Team Members on Disaster Preparedness
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</si>
  <si>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</si>
  <si>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</si>
  <si>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</si>
  <si>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</si>
  <si>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>ITB 011- Construction of DSWD IX Regional Storage Building</t>
  </si>
  <si>
    <t>ADMIN</t>
  </si>
  <si>
    <t>26-Apr-2021</t>
  </si>
  <si>
    <t>27-Apr-2021</t>
  </si>
  <si>
    <t>12-May-2021</t>
  </si>
  <si>
    <t>17-May-2021</t>
  </si>
  <si>
    <t>ITB 2021-08-037: Procurement of Fruits (2nd Semester) for RSCC</t>
  </si>
  <si>
    <t>ON GOING</t>
  </si>
  <si>
    <t>ITB 2021-08-038: Procurement of Vegetables (2nd Semester) for RSCC</t>
  </si>
  <si>
    <t>ITB 2021-08-039: Procurement of Personal Effects and Janitorial Supplies (2nd Semester) for HE</t>
  </si>
  <si>
    <t>ITB 2021-09-041: Procurement of Commercial Rice for Supplementary Feeding Program (SFP) 11th Cycle Implementation in Zamboanga Del Norte (ZDN) District 1</t>
  </si>
  <si>
    <t>ITB 2021-09-042: Procurement of Grocery Items for Supplementary Feeding Program (SFP) 11th Cycle Implementation in Zamboanga Del Norte (ZDN) District 1</t>
  </si>
  <si>
    <t>ITB 2021-09-043: Procurement of Whole Dressed Chicken for Supplementary Feeding Program (SFP) 11th Cycle Implementation in Zamboanga Del Norte (ZDN) District 1</t>
  </si>
  <si>
    <t>ITB 2021-09-044: Procurement of Perishable Items for Supplementary Feeding Program (SFP) 11th Cycle Implementation in Zamboanga Del Norte (ZDN) District 1</t>
  </si>
  <si>
    <t>ITB 2021-09-046: Procurement of Commercial Rice for Supplementary Feeding Program (SFP) 11th Cycle Implementation in Zamboanga Del Norte (ZDN) District 2</t>
  </si>
  <si>
    <t>ITB 2021-09-047 :Procurement of Grocery Items for Supplementary Feeding Program (SFP) 11th Cycle Implementation in Zamboanga Del Norte (ZDN) District 2</t>
  </si>
  <si>
    <t>ITB 2021-09-048: Procurement of Whole Dressed Chicken for Supplementary Feeding Program (SFP) 11th Cycle Implementation in Zamboanga Del Norte (ZDN) District 2</t>
  </si>
  <si>
    <t>ITB 2021-09-049: Procurement of Perishable Items for Supplementary Feeding Program (SFP) 11th Cycle Implementation in Zamboanga Del Norte (ZDN) District 2</t>
  </si>
  <si>
    <t>ITB 2021-09-051: Procurement of Commercial Rice for Supplementary Feeding Program (SFP) 11th Cycle Implementation in Zamboanga Del Norte (ZDN) District 3</t>
  </si>
  <si>
    <t>ITB 2021-09-052: Procurement of Grocery Items for Supplementary Feeding Program (SFP) 11th Cycle Implementation in Zamboanga Del Norte (ZDN) District 3</t>
  </si>
  <si>
    <t>ITB 2021-09-053: Procurement of Whole Dressed Chicken for Supplementary Feeding Program (SFP) 11th Cycle Implementation in Zamboanga Del Norte (ZDN) District 3</t>
  </si>
  <si>
    <t>ITB 2021-09-054: Procurement of Perishable Items for Supplementary Feeding Program (SFP) 11th Cycle Implementation in Zamboanga Del Norte (ZDN) District 3</t>
  </si>
  <si>
    <t>ITB 2021-09-056: Procurement of Commercial Rice for Supplementary Feeding Program (SFP) 11th Cycle Implementation in Zamboanga Del Sur (ZDS) District 1</t>
  </si>
  <si>
    <t>ITB 2021-09-057: Procurement of Grocery Items for Supplementary Feeding Program (SFP) 11th Cycle Implementation in Zamboanga Del Sur (ZDS) District 1</t>
  </si>
  <si>
    <t>ITB 2021-09-058: Procurement of Whole Dressed Chicken for Supplementary Feeding Program (SFP) 11th Cycle Implementation in Zamboanga Del Sur (ZDS) District 1</t>
  </si>
  <si>
    <t>ITB 2021-09-059: Procurement of Perishable Items for Supplementary Feeding Program (SFP) 11th Cycle Implementation in Zamboanga Del Sur (ZDS) District 1</t>
  </si>
  <si>
    <t>ITB 2021-09-061: Procurement of Commercial Rice for Supplementary Feeding Program (SFP) 11th Cycle Implementation in Zamboanga Del Sur (ZDS) District 2</t>
  </si>
  <si>
    <t>ITB 2021-09-062: Procurement of Grocery Items for Supplementary Feeding Program (SFP) 11th Cycle Implementation in Zamboanga Del Sur (ZDS) District 2</t>
  </si>
  <si>
    <t>ITB 2021-09-063: Procurement of Whole Dressed Chicken for Supplementary Feeding Program (SFP) 11th Cycle Implementation in Zamboanga Del Sur (ZDS) District 2</t>
  </si>
  <si>
    <t>ITB 2021-09-064: Procurement of Perishable Items for Supplementary Feeding Program (SFP) 11th Cycle Implementation in Zamboanga Del Sur (ZDS) District 2</t>
  </si>
  <si>
    <t>ITB 2021-09-066: Procurement of Commercial Rice for Supplementary Feeding Program (SFP) 11th Cycle Implementation in Zamboanga Sibugay Province (ZSP) District 1</t>
  </si>
  <si>
    <t>ITB 2021-09-068: Procurement of Whole Dressed Chicken for Supplementary Feeding Program (SFP) 11th Cycle Implementation in Zamboanga Sibugay Province (ZSP) District 1</t>
  </si>
  <si>
    <t>ITB 2021-09-069: Procurement of Perishable Items for Supplementary Feeding Program (SFP) 11th Cycle Implementation in Zamboanga Sibugay Province (ZSP) District 1</t>
  </si>
  <si>
    <t>ITB 2021-09-070: Procurement of Nutri Bun for Supplementary Feeding Program (SFP) 11th Cycle Implementation in Zamboanga Sibugay Province (ZSP) District 2</t>
  </si>
  <si>
    <t>ITB 2021-09-071: Procurement of Commercial Rice for Supplementary Feeding Program (SFP) 11th Cycle Implementation in Zamboanga Sibugay Province (ZSP) District 2</t>
  </si>
  <si>
    <t>DEC 09, 2021</t>
  </si>
  <si>
    <t>DEC 10, 2021</t>
  </si>
  <si>
    <t>ITB 2021-09-072: Procurement of Grocery Items for Supplementary Feeding Program (SFP) 11th Cycle Implementation in Zamboanga Sibugay Province (ZSP) District 2</t>
  </si>
  <si>
    <t>ITB 2021-09-073: Procurement of Whole Dressed Chicken for Supplementary Feeding Program (SFP) 11th Cycle Implementation in Zamboanga Sibugay Province (ZSP) District 2</t>
  </si>
  <si>
    <t>ITB 2021-09-074: Procurement of Perishable Items for Supplementary Feeding Program (SFP) 11th Cycle Implementation in Zamboanga Sibugay Province (ZSP) District 2</t>
  </si>
  <si>
    <t>ITB 2021-09-075: Procurement of Commercial Rice for Supplementary Feeding Program (SFP) 11th Cycle Implementation in Isabela City</t>
  </si>
  <si>
    <t>ITB 2021-09-076: Procurement of Grocery Items for Supplementary Feeding Program (SFP) 11th Cycle Implementation in Isabela City</t>
  </si>
  <si>
    <t>ITB 2021-09-077: Procurement of Whole Dressed Chicken for Supplementary Feeding Program (SFP) 11th Cycle Implementation in Isabela City</t>
  </si>
  <si>
    <t>ITB 2021-09-078: Procurement of Perishable Items for Supplementary Feeding Program (SFP) 11th Cycle Implementation in Isabela City</t>
  </si>
  <si>
    <t>ITB 2021-09-079: 2nd Public Bidding Procurement of Instant Coffee and Cereal Drinks for Stockpiling of Food Items</t>
  </si>
  <si>
    <t>ITB 2021-09-080: 2nd Public Bidding Procurement of Medical Supplies for Pantawid Staff</t>
  </si>
  <si>
    <t>4Ps</t>
  </si>
  <si>
    <t xml:space="preserve">NP-2021-11-003: Negotiated Procurement of Nutri Bun for Supplementary Feeding Program (SFP) 11th Cycle Implementation in Zamboanga Del Norte (ZDN) District 1 </t>
  </si>
  <si>
    <t xml:space="preserve">NP-2021-11-004: Negotiated Procurement of Nutri Bun for Supplementary Feeding Program (SFP) 11th Cycle Implementation in Zamboanga Del Norte (ZDN) District 2 </t>
  </si>
  <si>
    <t>2-Failed bidding</t>
  </si>
  <si>
    <t>NP-2021-11-005: Negotiated Procurement of Nutri Bun for Supplementary Feeding Program (SFP) 11th Cycle Implementation in Zamboanga Del Norte (ZDN) District 3</t>
  </si>
  <si>
    <t>NP-2021-11-006: Negotiated Procurement of Nutri Bun for Supplementary Feeding Program (SFP) 11th Cycle Implementation in Zamboanga Del Sur (ZDS) District 1</t>
  </si>
  <si>
    <t>NP-2021-11-007: Negotiated Procurement Nutri Bun for Supplementary Feeding Program (SFP) 11th Cycle Implementation in Zamboanga Del Sur (ZDS) District 2</t>
  </si>
  <si>
    <t>NP-2021-11-008: Negotiated Procurement of Nutri Bun for Supplementary Feeding Program (SFP) 11th Cycle Implementation in Zamboanga Sibugay (ZSP) District 1</t>
  </si>
  <si>
    <t>ITB 2021-10-088: 2nd Public Bidding: Procurement of Grocery Items for Supplementary Feeding Program (SFP) 11th Cycle Implementation in Zamboanga Sibugay Province (ZSP) District 1</t>
  </si>
  <si>
    <t>DEC 23, 2021</t>
  </si>
  <si>
    <t>ITB 2021-10-089: Procurement of Personal Effects and Common Janitorial Supplies for RSCC</t>
  </si>
  <si>
    <t>ITB 2021-10-090: Procurement of Raw Materials for Stockpiling of Food Items</t>
  </si>
  <si>
    <t>DEC 24, 2021</t>
  </si>
  <si>
    <t>ITB 2021-10-091: Procurement of Clothing and Personal Effects for RRCY</t>
  </si>
  <si>
    <t>RRCY</t>
  </si>
  <si>
    <t>ITB 2021-10-092: Procurement of Janitorial Supplies for RRCY</t>
  </si>
  <si>
    <t>ITB 2021-10-093: Procurement of Various Meats for RRCY</t>
  </si>
  <si>
    <t>ITB 2021-11-096: "Procurement of Commercial Rice for Production of Family Food Packs for CIU Clients"</t>
  </si>
  <si>
    <t>CIU</t>
  </si>
  <si>
    <t>ITB 2021-11-095: Procurement of DSWD FO IX Janitorial and Security Services for CY 2022</t>
  </si>
  <si>
    <t>Gen Services</t>
  </si>
  <si>
    <t>PADPAO, COA, Tzu Chi Fdoundation, ZCCIFI</t>
  </si>
  <si>
    <t>ITB-2021-10-097: Procurement of CY 2022 1st Semester Food Stuff for Home for Elderly (Lot 1: Vegetables and Fruits)</t>
  </si>
  <si>
    <t>HFE</t>
  </si>
  <si>
    <t>ITB-2021-10-097: Procurement of CY 2022 1st Semester Food Stuff for Home for Elderly (Lot 2: Seafoods)</t>
  </si>
  <si>
    <t>ITB-2021-10-097: Procurement of CY 2022 1st Semester Food Stuff for Home for Elderly (Lot 3: Meat &amp; Frozen Goods)</t>
  </si>
  <si>
    <t>ITB-2021-11-098: Procurement of CY 2022 1st Semester Grocery Items for Home for Elderly</t>
  </si>
  <si>
    <t>ITB-2021-11-099: Procurement of CY 2022 Janitorial Supplies and Personal Effects for Home for Elderly (Lot 1: Janitorial Supplies)</t>
  </si>
  <si>
    <t>ITB-2021-11-099: Procurement of CY 2022 Janitorial Supplies and Personal Effects for Home for Elderly (Lot 1: Personal Effects)</t>
  </si>
  <si>
    <t>ITB-2021-12-103: Procurement of Janitorial Supplies, Apparels, Personal Effects and Toiletries for the use of Home for Women for CY 2022 (Lot 1: Janitorial Supplies)</t>
  </si>
  <si>
    <t>HFW</t>
  </si>
  <si>
    <t>ITB-2021-12-103: Procurement of Janitorial Supplies, Apparels, Personal Effects and Toiletries for the use of Home for Women for CY 2022 (Lot 2: Apparels)</t>
  </si>
  <si>
    <t>ITB-2021-12-103: Procurement of Janitorial Supplies, Apparels, Personal Effects and Toiletries for the use of Home for Women for CY 2022 (Lot 3: Personal Effects &amp; Toiletries)</t>
  </si>
  <si>
    <t>ITB-2021-12-104: Procurement of CY 2022 Fruit and Vegetable Supplies for Home for Women (Lot 1: Fruits)</t>
  </si>
  <si>
    <t>ITB-2021-12-104: Procurement of CY 2022 Fruit and Vegetable Supplies for Home for Women (Lot 2: Vegetables)</t>
  </si>
  <si>
    <t>ITB-2021-12-105: Procurement of CY 2022 Frozen Goods for Home for Women</t>
  </si>
  <si>
    <t>ITB-2021-12-106: Procurement of CY 2022 Office Supplies for Home for Women</t>
  </si>
  <si>
    <t>ITB-2021-12-0100 Procurement of Vitamin Supplements for Pantawid Staff</t>
  </si>
  <si>
    <t>ITB-2021-12-0101 Procurement of Medical Supplies for Pantawid Staff</t>
  </si>
  <si>
    <t>ITB-2021-12-109 Procurement for CY 2022 SFP 12th Cycle Implementation in Zamboanga Sibugay Province (ZSP) (EPA)</t>
  </si>
  <si>
    <t>ITB-2021-12-0110 Procurement for CY 2022 SFP 12th Cycle Implementation in Zamboanga Del Norte (ZDN) (EPA)</t>
  </si>
  <si>
    <t>ITB-2021-12-0111 Procurement for CY 2022 SFP 12th Cycle Implementation in Zamboanga Del Sur (ZDS) (EPA)</t>
  </si>
  <si>
    <t>ITB-2021-12-0112: Procurement of CY 2022 Personal Effects and Common Janitorial Supplies for RSCC (EPA) LOT NO. 1</t>
  </si>
  <si>
    <t>ITB-2021-12-0112: Procurement of CY 2022 Personal Effects and Common Janitorial Supplies for RSCC (Common Janitorial Supplies) (EPA) LOT NO. 2</t>
  </si>
  <si>
    <t>ITB-2021-12-0113: Procurement of CY 2022 Medicines and Medical Supplies for RSCC (EPA) LOT 2: Medical Supplies</t>
  </si>
  <si>
    <t>ITB-2021-12-0114: Procurement of CY 2022 Food Stuff for RSCC (EPA) LOT 1: GROCERY ITEMS</t>
  </si>
  <si>
    <t>ITB-2021-12-0114: Procurement of CY 2022 Food Stuff for RSCC (EPA) LOT 2: Assorted Meat and Poultry</t>
  </si>
  <si>
    <t>ITB-2021-12-0114: Procurement of CY 2022 Food Stuff for RSCC (EPA) LOT 3: Frozen Goods</t>
  </si>
  <si>
    <t>ITB-2021-12-0114: Procurement of CY 2022 Food Stuff for RSCC (EPA) LOT 4: Assorted Fruits</t>
  </si>
  <si>
    <t>ITB-2021-12-0114: Procurement of CY 2022 Food Stuff for RSCC (EPA) LOT 5: Assorted Vegetables</t>
  </si>
  <si>
    <t>ITB-2021-12-0116 Procurement of CY 2022 Medical Supplies for 4Ps RPMO and POO Operation (EPA)</t>
  </si>
  <si>
    <t>ITB-2021-12-0117 Procurement of CY 2022 Grocery Items and Commercial Rice for RRCY (EPA) LOT 1: Grocery Items</t>
  </si>
  <si>
    <t>ITB-2021-12-0117 Procurement of CY 2022 Grocery Items and Commercial Rice for RRCY (EPA) LOT 2: Commercial Rice</t>
  </si>
  <si>
    <t>ITB-2021-12-0118 Procurement of CY 2022 Food Stuff for BDSK, Polanco ZDN (EPA) 2 LOTS-LOT 2: Grocery Items (1st and 2nd Semester)</t>
  </si>
  <si>
    <t>ITB-2021-12-0121: 2nd Public Bidding-Procurement for CY 2022 SFP 12 th Cycle Implementation in Zamboanga Del Norte (ZDN)</t>
  </si>
  <si>
    <t>ITB-2021-12-0122 2nd Public Bidding: Procurement of CY 2022 Grocery Items for Home for Women</t>
  </si>
  <si>
    <t>ITB-2021-12-0123 2ND PUBLIC BIDDING: PROCUREMENT OF CY 2022 MEDICINE AND MEDICAL SUPPLIES FOR HOME FOR WOMEN</t>
  </si>
  <si>
    <t>ITB-2021-12-0124 2nd Public Bidding: Procurement of CY 2022 Communication Allowance (E-Load) for 4Ps and SLP Staff.</t>
  </si>
  <si>
    <t>4Ps/SLP</t>
  </si>
  <si>
    <t>ITB-2021-12-0125 2nd Public Bidding Procurement of CY 2022 Office Supplies and Devices for Social Pension</t>
  </si>
  <si>
    <t>SOCPEN</t>
  </si>
  <si>
    <t>ITB-2021-12-0126 2nd Public Bidding of Procurement of CY 2022 Medicine Supplies for RSCC</t>
  </si>
  <si>
    <t>ITB-2021-12-0127 2nd Public Bidding: Procurement of CY 2022 Frozen Goods for BDSK, Polanco ZDN</t>
  </si>
  <si>
    <t xml:space="preserve">   Total Alloted Budget of On-going Procurement Activities</t>
  </si>
  <si>
    <t>Prepared by:</t>
  </si>
  <si>
    <t>BIDS AND AWARDS COMMITTEE:</t>
  </si>
  <si>
    <t>Recommended for Approval by:</t>
  </si>
  <si>
    <t>APPROVED:</t>
  </si>
  <si>
    <t>HASAN B. ALFAD</t>
  </si>
  <si>
    <t>GRETA F.  MARTINEZ</t>
  </si>
  <si>
    <t>MARIA CORAZON G. SUMICAD</t>
  </si>
  <si>
    <t>RIDUAN P. HADJIMUDDIN</t>
  </si>
  <si>
    <t>ATTY. SITTIE RAIFAH PAMALOY-HASSAN</t>
  </si>
  <si>
    <t>BAC Secretariat-Member</t>
  </si>
  <si>
    <t>BAC MEMBER</t>
  </si>
  <si>
    <t>ALT. BAC MEMBER</t>
  </si>
  <si>
    <t>BAC VICE CHAIR</t>
  </si>
  <si>
    <t>BAC Chairperson</t>
  </si>
  <si>
    <t>OIC-REGIONAL DIRECTOR/HOPE</t>
  </si>
  <si>
    <t>Limited Source Bidding</t>
  </si>
  <si>
    <t>Foreign</t>
  </si>
  <si>
    <t>Direct Contracting</t>
  </si>
  <si>
    <t>Special Purpose Fund</t>
  </si>
  <si>
    <t>Repeat Order</t>
  </si>
  <si>
    <t>Corporate Budget</t>
  </si>
  <si>
    <t>Shopping</t>
  </si>
  <si>
    <t>Income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</si>
  <si>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</si>
  <si>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</si>
  <si>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</si>
  <si>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</si>
  <si>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</si>
  <si>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</si>
  <si>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</si>
  <si>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</si>
  <si>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</si>
  <si>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</si>
  <si>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</si>
  <si>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</si>
  <si>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</si>
  <si>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</si>
  <si>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(Name of Agency) Procurement Monitoring Report as of month/day/year</t>
  </si>
  <si>
    <t>ITB-2020-05-040</t>
  </si>
  <si>
    <t>Construction of Playground and Repair of Multi Purpose Building (RSCC)</t>
  </si>
  <si>
    <t>RSCC/ CRCF</t>
  </si>
  <si>
    <t>15-16 Jun-2020</t>
  </si>
  <si>
    <t>COA, PICE and Los Contratistas de la Ciudad de Zamboanga</t>
  </si>
  <si>
    <t>May 22, 2020</t>
  </si>
  <si>
    <t>June 18, 2020</t>
  </si>
  <si>
    <t>ITB-2020-05-042</t>
  </si>
  <si>
    <t>Upgrading of Admin Building (HE)</t>
  </si>
  <si>
    <t>HOME FOR ELDERLY/ CRCF</t>
  </si>
  <si>
    <t>ITB-2020-05-043</t>
  </si>
  <si>
    <t>Upgrading of Residents' Quarter Phase II (HE)</t>
  </si>
  <si>
    <t>ITB-2020-05-046</t>
  </si>
  <si>
    <t>Embankment  (PCDP)</t>
  </si>
  <si>
    <t>ITB-2020-05-047</t>
  </si>
  <si>
    <t>Upgrading of Electrical System in DSWD Compound</t>
  </si>
  <si>
    <t>AVRC/ CRCF</t>
  </si>
  <si>
    <t>ITB-2020-05-048</t>
  </si>
  <si>
    <t>Construction of Multi Purpose Building (RRCY)</t>
  </si>
  <si>
    <t>RRCY/ CRCF</t>
  </si>
  <si>
    <t>ITB-2020-05-049</t>
  </si>
  <si>
    <t>Construction of Perimeter Fence (RRCY)</t>
  </si>
  <si>
    <t>RRCY/CRCF</t>
  </si>
  <si>
    <t>ITB-2020-05-050</t>
  </si>
  <si>
    <t>Upgrading and Construction of Perimeter Fence, Three Main Gate Entrance (BDSK)</t>
  </si>
  <si>
    <t>BDSK/CRCF</t>
  </si>
  <si>
    <t>ITB-2020-05-051</t>
  </si>
  <si>
    <t xml:space="preserve">2nd Public Bidding: Construction of Water Tower for PCDP,  HFW, HE AND RSCC </t>
  </si>
  <si>
    <t>CRCF/PCDP/HFW/HE/RSCC</t>
  </si>
  <si>
    <t>ITB-2020-06-052</t>
  </si>
  <si>
    <t>2nd Public Bidding: Construction of Kitchen and Laundry Pathwalk and 2nd Public Bidding: Construction of Covered Path Walk</t>
  </si>
  <si>
    <t>ITB-2020-07-053</t>
  </si>
  <si>
    <t xml:space="preserve">Upgrading Of Electrical System in Home for the Elderly. </t>
  </si>
  <si>
    <t>HFE/CRCF</t>
  </si>
  <si>
    <t>BAC Secretariat</t>
  </si>
  <si>
    <t>Head of the Procuring Entity</t>
  </si>
  <si>
    <t>ITB-2020-09-066</t>
  </si>
  <si>
    <t>Procurement of Eggs for SFP 10th Cycle Implementation in Zamboanga Del Sur (ZDS) District 1</t>
  </si>
  <si>
    <t>ITB-2020-09-077</t>
  </si>
  <si>
    <t>Procurement of Perishable Goods for SFP 10th Cycle Implementation in Zamboanga Sibugay Province (ZSP) District 1</t>
  </si>
  <si>
    <t>Dec. 7, 2020</t>
  </si>
  <si>
    <t>Oct. 27, 2020</t>
  </si>
  <si>
    <t>Dec. 28, 2020</t>
  </si>
  <si>
    <t>ITB-2020-07-054</t>
  </si>
  <si>
    <t>Provision of Service Provider for the Digitization of Permanent and Valuable Records of DSWD FO IX</t>
  </si>
  <si>
    <t>Records</t>
  </si>
  <si>
    <t>COA, TZU Chi Foundation and ZC Chamber of Commerce</t>
  </si>
  <si>
    <t>ITB-2020-08-056</t>
  </si>
  <si>
    <t>Procurement of Grocery Items for BANGUN Implementation in Basilan Province</t>
  </si>
  <si>
    <t>ITB-2020-08-057</t>
  </si>
  <si>
    <t>Procurement of Semi-Perishable Items for BANGUN Implementation in Basilan Province</t>
  </si>
  <si>
    <t>ITB-2020-08-059</t>
  </si>
  <si>
    <t>Procurement of Grocery Items for BANGUN Implementation in Tawi-Tawi Province</t>
  </si>
  <si>
    <t>ITB-2020-08-060</t>
  </si>
  <si>
    <t>Procurement of Semi-Perishable Items for BANGUN Implementation in Tawi-Tawi Province</t>
  </si>
  <si>
    <t>ITB-2020-08-062</t>
  </si>
  <si>
    <t>Procurement of Grocery Items for BANGUN Implementation in Sulu Province</t>
  </si>
  <si>
    <t>ITB-2020-08-063</t>
  </si>
  <si>
    <t>Procurement of Semi-Perishable Items for BANGUN Implementation in Sulu Province</t>
  </si>
  <si>
    <t>ITB-2020-09-064</t>
  </si>
  <si>
    <t>Procurement of Commercial Rice for SFP 10th Cycle Implementation in Zamboanga Del Sur (ZDS) District 1</t>
  </si>
  <si>
    <t>ITB-2020-09-065</t>
  </si>
  <si>
    <t>Procurement of Whole Dressed Chicken for SFP 10th Cycle Implementation in Zamboanga Del Sur (ZDS) District 1</t>
  </si>
  <si>
    <t>ITB-2020-09-068</t>
  </si>
  <si>
    <t>Procurement of Grocery Items for SFP 10th Cycle Implementation in Zamboanga Del Sur (ZDS) District 1</t>
  </si>
  <si>
    <t>ITB-2020-09-069</t>
  </si>
  <si>
    <t>Procurement of Commercial Rice for SFP 10th Cycle Implementation in Zamboanga Del Sur (ZDS) District 2</t>
  </si>
  <si>
    <t>ITB-2020-09-070</t>
  </si>
  <si>
    <t>Procurement of Whole Dressed Chicken for SFP 10th Cycle Implementation in Zamboanga Del Sur (ZDS) District 2</t>
  </si>
  <si>
    <t>ITB-2020-09-071</t>
  </si>
  <si>
    <t>Procurement of Eggs for SFP 10th Cycle Implementation in Zamboanga Del Sur (ZDS) District 2</t>
  </si>
  <si>
    <t>ITB-2020-09-073</t>
  </si>
  <si>
    <t>Procurement of Grocery Items for SFP 10th Cycle Implementation in Zamboanga Del Sur (ZDS) District 2</t>
  </si>
  <si>
    <t>ITB-2020-09-074</t>
  </si>
  <si>
    <t>Procurement of Commercial Rice for SFP 10th Cycle Implementation in Zamboanga Sibugay Province (ZSP) District 1</t>
  </si>
  <si>
    <t>ITB-2020-09-075</t>
  </si>
  <si>
    <t>Procurement of Whole Dressed Chicken for SFP 10th Cycle Implementation in Zamboanga Sibugay Province (ZSP) District 1</t>
  </si>
  <si>
    <t>ITB-2020-09-076</t>
  </si>
  <si>
    <t>Procurement of Eggs for SFP 10th Cycle Implementation in Zamboanga Sibugay Province (ZSP) District 1</t>
  </si>
  <si>
    <t>ONLINE</t>
  </si>
  <si>
    <t>ITB-2020-09-078</t>
  </si>
  <si>
    <t>Procurement of Grocery Items for SFP 10th Cycle Implementation in Zamboanga Sibugay Province (ZSP) District 1</t>
  </si>
  <si>
    <t>ITB-2020-09-079</t>
  </si>
  <si>
    <t>Procurement of Commercial Rice for SFP 10th Cycle Implementation in Zamboanga Sibugay Province (ZSP) District 2</t>
  </si>
  <si>
    <t>ITB-2020-09-080</t>
  </si>
  <si>
    <t>Procurement of Whole Dressed Chicken for SFP 10th Cycle Implementation in Zamboanga Sibugay Province (ZSP) District 2</t>
  </si>
  <si>
    <t>ITB-2020-09-081</t>
  </si>
  <si>
    <t>Procurement of Eggs for SFP 10th Cycle Implementation in Zamboanga Sibugay Province (ZSP) District 2</t>
  </si>
  <si>
    <t>ITB-2020-09-082</t>
  </si>
  <si>
    <t>Procurement of Perishable Goods for SFP 10th Cycle Implementation in Zamboanga Sibugay Province (ZSP) District 2</t>
  </si>
  <si>
    <t>ITB-2020-09-083</t>
  </si>
  <si>
    <t>Procurement of Grocery Items for SFP 10th Cycle Implementation in Zamboanga Sibugay Province (ZSP) District 2</t>
  </si>
  <si>
    <t>ITB-2020-09-084</t>
  </si>
  <si>
    <t>Procurement of Commercial Rice for SFP 10th Cycle Implementation in Zamboanga Del Norte (ZDN) District 1</t>
  </si>
  <si>
    <t>ITB-2020-09-086</t>
  </si>
  <si>
    <t>Procurement of Eggs for SFP 10th Cycle Implementation in Zamboanga Del Norte (ZDN) District 1</t>
  </si>
  <si>
    <t>ITB-2020-09-087</t>
  </si>
  <si>
    <t>Procurement of Perishable Goods for SFP 10th Cycle Implementation in Zamboanga Del Norte (ZDN) District 1</t>
  </si>
  <si>
    <t>ITB-2020-09-088</t>
  </si>
  <si>
    <t>Procurement of Grocery Items for SFP 10th Cycle Implementation in Zamboanga Del Norte (ZDN) District 1</t>
  </si>
  <si>
    <t>ITB-2020-09-090</t>
  </si>
  <si>
    <t>Procurement of Whole Dressed Chicken for SFP 10th Cycle Implementation in Zamboanga Del Norte (ZDN) District 2</t>
  </si>
  <si>
    <t>ITB-2020-09-091</t>
  </si>
  <si>
    <t>Procurement of Eggs for SFP 10th Cycle Implementation in Zamboanga Del Norte (ZDN) District 2</t>
  </si>
  <si>
    <t>ITB-2020-09-092</t>
  </si>
  <si>
    <t>Procurement of Perishable Goods for SFP 10th Cycle Implementation in Zamboanga Del Norte (ZDN) District 2</t>
  </si>
  <si>
    <t>ITB-2020-09-093</t>
  </si>
  <si>
    <t>Procurement of Grocery Items for SFP 10th Cycle Implementation in Zamboanga Del Norte (ZDN) District 2</t>
  </si>
  <si>
    <t xml:space="preserve"> </t>
  </si>
  <si>
    <t>Procurement of Whole Dressed Chicken for SFP 10th Cycle Implementation in Zamboanga Del Norte (ZDN) District 3</t>
  </si>
  <si>
    <t>ITB-2020-09-096</t>
  </si>
  <si>
    <t>Procurement of Eggs for SFP 10th Cycle Implementation in Zamboanga Del Norte (ZDN) District 3</t>
  </si>
  <si>
    <t>ITB-2020-09-097</t>
  </si>
  <si>
    <t>Procurement of Perishable Goods for SFP 10th Cycle Implementation in Zamboanga Del Norte (ZDN) District 3</t>
  </si>
  <si>
    <t>ITB-2020-09-098</t>
  </si>
  <si>
    <t>Procurement of Grocery Items for SFP 10th Cycle Implementation in Zamboanga Del Norte (ZDN) District 3</t>
  </si>
  <si>
    <t>ITB-2020-09-099</t>
  </si>
  <si>
    <t>Procurement of Commercial Rice for SFP 10th Cycle Implementation in Zamboanga City and Sibuco</t>
  </si>
  <si>
    <t>ITB-2020-09-100</t>
  </si>
  <si>
    <t>Procurement of Whole Dressed Chicken for SFP 10th Cycle Implementation in Zamboanga City and Sibuco</t>
  </si>
  <si>
    <t>ITB-2020-09-101</t>
  </si>
  <si>
    <t>Procurement of Eggs for SFP 10th Cycle Implementation in Zamboanga City and Sibuco</t>
  </si>
  <si>
    <t>ITB-2020-09-103</t>
  </si>
  <si>
    <t>Procurement of Grocery Items for SFP 10th Cycle Implementation in Zamboanga City and Sibuco</t>
  </si>
  <si>
    <t>ITB-2020-09-104</t>
  </si>
  <si>
    <t>Procurement of Commercial Rice for SFP 10th Cycle Implementation in Isabela City</t>
  </si>
  <si>
    <t>ITB-2020-09-105</t>
  </si>
  <si>
    <t>Procurement of Whole Dressed Chicken for SFP 10th Cycle Implementation in Isabela City</t>
  </si>
  <si>
    <t>ITB-2020-09-106</t>
  </si>
  <si>
    <t>Procurement of Perishable Goods for SFP 10th Cycle Implementation in Isabela City</t>
  </si>
  <si>
    <t>ITB-2020-09-108</t>
  </si>
  <si>
    <t>Procurement of Electrical Works of DSWD Fo IX</t>
  </si>
  <si>
    <t>COA, TZU Chi Foundation and ZC Chamber of Commerce &amp; PICE ZC Chapter</t>
  </si>
  <si>
    <t>ITB-2020-03-109</t>
  </si>
  <si>
    <t>Procurement of Perishable Goodsfor the SFP 10th Cycle Implementation in District 1 Zamboanga del Sur (ZDS) District 1  (Negotiated Procurement 2 failed Bidding)</t>
  </si>
  <si>
    <t>n/a</t>
  </si>
  <si>
    <t>ITB-2020-03-110</t>
  </si>
  <si>
    <t>Procurement of Perishable Goods for SFP 10th Cycle Implementation in District 2 Zamboanga Del Sur (ZDS) District 2  (Negotiated Procurement 2 failed Bidding)</t>
  </si>
  <si>
    <t>ITB-2020-03-111</t>
  </si>
  <si>
    <t>2nd Public Bidding: Procurement of Commercial Rice for SFP 10th Cycle Implementation in District 2 Zamboanga Del Norte (ZDN)</t>
  </si>
  <si>
    <t>.</t>
  </si>
  <si>
    <t>ITB-2020-03-112</t>
  </si>
  <si>
    <t>Procurement of Commercial Rice for SFP 10th Cycle Implementation in District 3 Zamboanga Del Norte (ZDN) (Negotiated Procurement 2 failed Bidding)</t>
  </si>
  <si>
    <t>ITB-2020-03-113</t>
  </si>
  <si>
    <t>Procurement of Perishable Goods for SFP 10th Cycle Implementation in Zamboanga City &amp; Sibuco  (Negotiated Procurement 2 failed Bidding)</t>
  </si>
  <si>
    <t>ITB-2020-03-114</t>
  </si>
  <si>
    <t> 2ND PUBLIC BIDDING: PROCUREMENT OF PERISHABLE ITEMS FOR BANGUN IMPLEMENTATION IN BASILAN PROVINCE</t>
  </si>
  <si>
    <t>ITB-2020-03-115</t>
  </si>
  <si>
    <t>PROCUREMENT OF PERISHABLE ITEMS FOR BANGUN IMPLEMENTATION IN SULU PROVINCE</t>
  </si>
  <si>
    <t>ITB-2020-03-116</t>
  </si>
  <si>
    <t> 2ND PUBLIC BIDDING: PROCUREMENT OF PERISHABLE ITEMS FOR BANGUN IMPLEMENTATION IN TAWITAWI PROVINCE</t>
  </si>
  <si>
    <t>ITB-2020-03-118</t>
  </si>
  <si>
    <t>Procurement of Food Items Food Items for CY 2021 BangUN Implimentation in Basilan Province.</t>
  </si>
  <si>
    <t>ITB-2020-03-119</t>
  </si>
  <si>
    <t>Procurement of Food Items Food Items for CY 2021 BangUN Implimentation in Tawi-Tawi Province.</t>
  </si>
  <si>
    <t>ITB-2020-03-120</t>
  </si>
  <si>
    <t>Procurement of Food Items Food Items for CY 2021 BangUN Implimentation in Sulu Province.</t>
  </si>
  <si>
    <t>ITB-2020-03-121</t>
  </si>
  <si>
    <t>Procurement of CY 2021 1st Semester Grocery Items for Home for the Elderly.</t>
  </si>
  <si>
    <t>ITB-2020-03-122</t>
  </si>
  <si>
    <t>Procurement of CY 2021 1st Semester Frozen Goods for Home for the Elderly.</t>
  </si>
  <si>
    <t>3-Dec-2021</t>
  </si>
  <si>
    <t>XANTHI ROMEILLA J. VALLECER</t>
  </si>
  <si>
    <t>Two Failed Bidding</t>
  </si>
  <si>
    <t>24-Nov-2021</t>
  </si>
  <si>
    <t>Department of Social Welfare and Development (DSWD) FO IX -Procurement Monitoring Report as of January 10,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</si>
</sst>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mmm\.\ d\,\ yyyy"/>
    <numFmt numFmtId="165" formatCode="d&quot;-&quot;mmm&quot;-&quot;yyyy"/>
    <numFmt numFmtId="166" formatCode="#,##0.00\ ;&quot; (&quot;#,##0.00\);&quot; -&quot;#\ ;@\ "/>
    <numFmt numFmtId="167" formatCode="mmm\ d\,\ yyyy"/>
    <numFmt numFmtId="168" formatCode="#,##0.00;\(#,##0.00\)"/>
    <numFmt numFmtId="169" formatCode="m\-d\-yy"/>
    <numFmt numFmtId="170" formatCode="d\-mmm\-yyyy"/>
    <numFmt numFmtId="171" formatCode="d\-mmmm\-yyyy"/>
    <numFmt numFmtId="172" formatCode="mmmm\ d\,\ yyyy"/>
    <numFmt numFmtId="173" formatCode="#,##0\ ;&quot; (&quot;#,##0\);&quot; -&quot;#\ ;@\ "/>
  </numFmts>
  <fonts count="4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rgb="FF000000"/>
      <name val="Roboto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theme="1"/>
      <name val="Roboto"/>
    </font>
    <font>
      <sz val="10"/>
      <color rgb="FF0000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Verdana"/>
      <family val="2"/>
    </font>
    <font>
      <sz val="8"/>
      <color rgb="FF000000"/>
      <name val="Roboto"/>
    </font>
    <font>
      <b/>
      <sz val="8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sz val="9"/>
      <color rgb="FF000000"/>
      <name val="Tahoma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20"/>
      <color theme="1"/>
      <name val="Arial"/>
      <family val="2"/>
    </font>
    <font>
      <sz val="20"/>
      <color rgb="FF000000"/>
      <name val="Arial"/>
      <family val="2"/>
    </font>
    <font>
      <sz val="20"/>
      <color theme="1"/>
      <name val="Arial"/>
      <family val="2"/>
    </font>
    <font>
      <b/>
      <sz val="14"/>
      <color theme="1"/>
      <name val="Verdana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b/>
      <sz val="14"/>
      <color rgb="FF000000"/>
      <name val="Arial"/>
      <family val="2"/>
    </font>
    <font>
      <b/>
      <sz val="16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7"/>
        <bgColor theme="7"/>
      </patternFill>
    </fill>
    <fill>
      <patternFill patternType="solid">
        <fgColor theme="2"/>
        <bgColor rgb="FFFFFF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6F373"/>
      </patternFill>
    </fill>
    <fill>
      <patternFill patternType="solid">
        <fgColor theme="2"/>
        <bgColor theme="0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rgb="FF00FFFF"/>
      </patternFill>
    </fill>
    <fill>
      <patternFill patternType="solid">
        <fgColor theme="2"/>
        <bgColor rgb="FF00FF00"/>
      </patternFill>
    </fill>
    <fill>
      <patternFill patternType="solid">
        <fgColor rgb="FFFFFFFF"/>
        <bgColor indexed="64"/>
      </patternFill>
    </fill>
  </fills>
  <borders count="9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/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65" fontId="7" fillId="2" borderId="14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wrapText="1"/>
    </xf>
    <xf numFmtId="0" fontId="7" fillId="2" borderId="14" xfId="0" applyFont="1" applyFill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5" fontId="9" fillId="0" borderId="14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164" fontId="7" fillId="2" borderId="17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6" fontId="7" fillId="0" borderId="18" xfId="0" applyNumberFormat="1" applyFont="1" applyBorder="1" applyAlignment="1">
      <alignment horizontal="center" vertical="center"/>
    </xf>
    <xf numFmtId="166" fontId="7" fillId="4" borderId="14" xfId="0" applyNumberFormat="1" applyFont="1" applyFill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166" fontId="9" fillId="0" borderId="15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65" fontId="9" fillId="4" borderId="19" xfId="0" applyNumberFormat="1" applyFont="1" applyFill="1" applyBorder="1" applyAlignment="1">
      <alignment horizontal="center" vertical="center"/>
    </xf>
    <xf numFmtId="15" fontId="9" fillId="4" borderId="19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0" fontId="9" fillId="0" borderId="17" xfId="0" applyFont="1" applyBorder="1" applyAlignment="1">
      <alignment horizontal="center"/>
    </xf>
    <xf numFmtId="165" fontId="9" fillId="0" borderId="17" xfId="0" applyNumberFormat="1" applyFont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4" borderId="21" xfId="0" applyNumberFormat="1" applyFont="1" applyFill="1" applyBorder="1" applyAlignment="1">
      <alignment horizontal="center" vertical="center"/>
    </xf>
    <xf numFmtId="49" fontId="9" fillId="4" borderId="22" xfId="0" applyNumberFormat="1" applyFont="1" applyFill="1" applyBorder="1" applyAlignment="1">
      <alignment horizontal="center" vertical="center"/>
    </xf>
    <xf numFmtId="167" fontId="7" fillId="2" borderId="17" xfId="0" applyNumberFormat="1" applyFont="1" applyFill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center"/>
    </xf>
    <xf numFmtId="166" fontId="9" fillId="0" borderId="18" xfId="0" applyNumberFormat="1" applyFont="1" applyBorder="1" applyAlignment="1">
      <alignment horizontal="center" vertical="center"/>
    </xf>
    <xf numFmtId="165" fontId="9" fillId="4" borderId="23" xfId="0" applyNumberFormat="1" applyFont="1" applyFill="1" applyBorder="1" applyAlignment="1">
      <alignment horizontal="center" vertical="center"/>
    </xf>
    <xf numFmtId="15" fontId="9" fillId="4" borderId="23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left" wrapText="1"/>
    </xf>
    <xf numFmtId="0" fontId="9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65" fontId="9" fillId="2" borderId="14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166" fontId="7" fillId="2" borderId="14" xfId="0" applyNumberFormat="1" applyFont="1" applyFill="1" applyBorder="1" applyAlignment="1">
      <alignment horizontal="center" vertical="center"/>
    </xf>
    <xf numFmtId="166" fontId="9" fillId="2" borderId="14" xfId="0" applyNumberFormat="1" applyFont="1" applyFill="1" applyBorder="1" applyAlignment="1">
      <alignment horizontal="center" vertical="center"/>
    </xf>
    <xf numFmtId="4" fontId="9" fillId="2" borderId="14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15" fontId="9" fillId="2" borderId="14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wrapText="1"/>
    </xf>
    <xf numFmtId="0" fontId="7" fillId="2" borderId="25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5" fontId="9" fillId="0" borderId="8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166" fontId="7" fillId="0" borderId="15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/>
    </xf>
    <xf numFmtId="166" fontId="7" fillId="0" borderId="0" xfId="0" applyNumberFormat="1" applyFont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65" fontId="9" fillId="4" borderId="14" xfId="0" applyNumberFormat="1" applyFont="1" applyFill="1" applyBorder="1" applyAlignment="1">
      <alignment horizontal="center" vertical="center"/>
    </xf>
    <xf numFmtId="15" fontId="9" fillId="4" borderId="14" xfId="0" applyNumberFormat="1" applyFont="1" applyFill="1" applyBorder="1" applyAlignment="1">
      <alignment horizontal="center" vertical="center"/>
    </xf>
    <xf numFmtId="15" fontId="0" fillId="0" borderId="16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wrapText="1"/>
    </xf>
    <xf numFmtId="15" fontId="0" fillId="0" borderId="14" xfId="0" applyNumberFormat="1" applyFont="1" applyBorder="1" applyAlignment="1">
      <alignment horizontal="center" vertical="center" wrapText="1"/>
    </xf>
    <xf numFmtId="15" fontId="0" fillId="0" borderId="14" xfId="0" applyNumberFormat="1" applyFont="1" applyBorder="1" applyAlignment="1">
      <alignment horizontal="center" vertical="center"/>
    </xf>
    <xf numFmtId="167" fontId="7" fillId="2" borderId="14" xfId="0" applyNumberFormat="1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166" fontId="7" fillId="0" borderId="14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166" fontId="7" fillId="0" borderId="14" xfId="0" applyNumberFormat="1" applyFont="1" applyBorder="1" applyAlignment="1">
      <alignment horizontal="center" vertical="center" wrapText="1"/>
    </xf>
    <xf numFmtId="168" fontId="11" fillId="0" borderId="14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165" fontId="9" fillId="0" borderId="14" xfId="0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 wrapText="1"/>
    </xf>
    <xf numFmtId="168" fontId="10" fillId="0" borderId="14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169" fontId="7" fillId="2" borderId="14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" fontId="13" fillId="4" borderId="27" xfId="0" applyNumberFormat="1" applyFont="1" applyFill="1" applyBorder="1" applyAlignment="1">
      <alignment horizontal="center" vertical="center"/>
    </xf>
    <xf numFmtId="165" fontId="10" fillId="4" borderId="14" xfId="0" applyNumberFormat="1" applyFont="1" applyFill="1" applyBorder="1" applyAlignment="1">
      <alignment horizontal="center" vertical="center"/>
    </xf>
    <xf numFmtId="1" fontId="13" fillId="4" borderId="13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/>
    </xf>
    <xf numFmtId="166" fontId="1" fillId="0" borderId="14" xfId="0" applyNumberFormat="1" applyFont="1" applyBorder="1" applyAlignment="1">
      <alignment horizontal="center" vertical="center" wrapText="1"/>
    </xf>
    <xf numFmtId="4" fontId="0" fillId="4" borderId="14" xfId="0" applyNumberFormat="1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4" fontId="0" fillId="4" borderId="28" xfId="0" applyNumberFormat="1" applyFont="1" applyFill="1" applyBorder="1" applyAlignment="1">
      <alignment vertical="center"/>
    </xf>
    <xf numFmtId="4" fontId="1" fillId="0" borderId="1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wrapText="1"/>
    </xf>
    <xf numFmtId="49" fontId="7" fillId="2" borderId="14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wrapText="1"/>
    </xf>
    <xf numFmtId="0" fontId="17" fillId="0" borderId="14" xfId="0" applyFont="1" applyBorder="1" applyAlignment="1">
      <alignment horizontal="center" wrapText="1"/>
    </xf>
    <xf numFmtId="165" fontId="17" fillId="0" borderId="14" xfId="0" applyNumberFormat="1" applyFont="1" applyBorder="1" applyAlignment="1">
      <alignment horizontal="center" vertical="center" wrapText="1"/>
    </xf>
    <xf numFmtId="165" fontId="17" fillId="0" borderId="14" xfId="0" applyNumberFormat="1" applyFont="1" applyBorder="1" applyAlignment="1">
      <alignment horizontal="center" vertical="center" wrapText="1"/>
    </xf>
    <xf numFmtId="166" fontId="7" fillId="2" borderId="14" xfId="0" applyNumberFormat="1" applyFont="1" applyFill="1" applyBorder="1" applyAlignment="1">
      <alignment horizontal="center" vertical="center" wrapText="1"/>
    </xf>
    <xf numFmtId="168" fontId="17" fillId="2" borderId="14" xfId="0" applyNumberFormat="1" applyFont="1" applyFill="1" applyBorder="1" applyAlignment="1">
      <alignment horizontal="center" vertical="center" wrapText="1"/>
    </xf>
    <xf numFmtId="4" fontId="17" fillId="2" borderId="14" xfId="0" applyNumberFormat="1" applyFont="1" applyFill="1" applyBorder="1" applyAlignment="1">
      <alignment horizontal="center" vertical="center" wrapText="1"/>
    </xf>
    <xf numFmtId="165" fontId="17" fillId="2" borderId="14" xfId="0" applyNumberFormat="1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165" fontId="10" fillId="4" borderId="14" xfId="0" applyNumberFormat="1" applyFont="1" applyFill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65" fontId="18" fillId="4" borderId="14" xfId="0" applyNumberFormat="1" applyFont="1" applyFill="1" applyBorder="1" applyAlignment="1">
      <alignment horizontal="center" vertical="center"/>
    </xf>
    <xf numFmtId="168" fontId="10" fillId="4" borderId="14" xfId="0" applyNumberFormat="1" applyFont="1" applyFill="1" applyBorder="1" applyAlignment="1">
      <alignment horizontal="center" vertical="center" wrapText="1"/>
    </xf>
    <xf numFmtId="4" fontId="10" fillId="4" borderId="14" xfId="0" applyNumberFormat="1" applyFont="1" applyFill="1" applyBorder="1" applyAlignment="1">
      <alignment horizontal="center" vertical="center"/>
    </xf>
    <xf numFmtId="168" fontId="7" fillId="0" borderId="14" xfId="0" applyNumberFormat="1" applyFont="1" applyBorder="1" applyAlignment="1">
      <alignment horizontal="center" vertical="center" wrapText="1"/>
    </xf>
    <xf numFmtId="168" fontId="7" fillId="0" borderId="14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wrapText="1"/>
    </xf>
    <xf numFmtId="168" fontId="7" fillId="4" borderId="14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165" fontId="11" fillId="2" borderId="14" xfId="0" applyNumberFormat="1" applyFont="1" applyFill="1" applyBorder="1" applyAlignment="1">
      <alignment horizontal="center" vertical="center" wrapText="1"/>
    </xf>
    <xf numFmtId="167" fontId="7" fillId="0" borderId="17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1" fontId="13" fillId="4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wrapText="1"/>
    </xf>
    <xf numFmtId="0" fontId="7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wrapText="1"/>
    </xf>
    <xf numFmtId="0" fontId="9" fillId="4" borderId="23" xfId="0" applyFont="1" applyFill="1" applyBorder="1" applyAlignment="1">
      <alignment horizontal="center" vertical="center"/>
    </xf>
    <xf numFmtId="165" fontId="9" fillId="4" borderId="2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wrapText="1"/>
    </xf>
    <xf numFmtId="0" fontId="1" fillId="4" borderId="14" xfId="0" applyFont="1" applyFill="1" applyBorder="1" applyAlignment="1">
      <alignment wrapText="1"/>
    </xf>
    <xf numFmtId="166" fontId="7" fillId="2" borderId="14" xfId="0" applyNumberFormat="1" applyFont="1" applyFill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/>
    </xf>
    <xf numFmtId="166" fontId="7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4" fontId="19" fillId="4" borderId="14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4" fontId="18" fillId="4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4" borderId="14" xfId="0" applyNumberFormat="1" applyFont="1" applyFill="1" applyBorder="1" applyAlignment="1">
      <alignment horizontal="center" vertical="center"/>
    </xf>
    <xf numFmtId="165" fontId="9" fillId="4" borderId="14" xfId="0" applyNumberFormat="1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7" fillId="0" borderId="17" xfId="0" applyFont="1" applyBorder="1" applyAlignment="1">
      <alignment horizontal="center"/>
    </xf>
    <xf numFmtId="165" fontId="10" fillId="2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wrapText="1"/>
    </xf>
    <xf numFmtId="165" fontId="10" fillId="0" borderId="14" xfId="0" applyNumberFormat="1" applyFont="1" applyBorder="1" applyAlignment="1">
      <alignment horizontal="center" wrapText="1"/>
    </xf>
    <xf numFmtId="0" fontId="6" fillId="0" borderId="42" xfId="0" applyFont="1" applyBorder="1" applyAlignment="1">
      <alignment horizontal="left" wrapText="1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/>
    </xf>
    <xf numFmtId="0" fontId="21" fillId="2" borderId="1" xfId="0" applyFont="1" applyFill="1" applyBorder="1"/>
    <xf numFmtId="0" fontId="6" fillId="0" borderId="0" xfId="0" applyFont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1" xfId="0" applyFont="1" applyFill="1" applyBorder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1" fillId="0" borderId="0" xfId="0" applyFont="1" applyAlignment="1">
      <alignment wrapText="1"/>
    </xf>
    <xf numFmtId="0" fontId="21" fillId="0" borderId="0" xfId="0" applyFont="1"/>
    <xf numFmtId="0" fontId="2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3" fillId="2" borderId="1" xfId="0" applyFont="1" applyFill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top" wrapText="1"/>
    </xf>
    <xf numFmtId="0" fontId="23" fillId="0" borderId="43" xfId="0" applyFont="1" applyBorder="1" applyAlignment="1">
      <alignment horizontal="center" vertical="top" wrapText="1"/>
    </xf>
    <xf numFmtId="0" fontId="8" fillId="2" borderId="1" xfId="0" applyFont="1" applyFill="1" applyBorder="1"/>
    <xf numFmtId="0" fontId="5" fillId="3" borderId="55" xfId="0" applyFont="1" applyFill="1" applyBorder="1" applyAlignment="1">
      <alignment vertical="center" wrapText="1"/>
    </xf>
    <xf numFmtId="0" fontId="5" fillId="3" borderId="56" xfId="0" applyFont="1" applyFill="1" applyBorder="1" applyAlignment="1">
      <alignment vertical="center" wrapText="1"/>
    </xf>
    <xf numFmtId="0" fontId="5" fillId="3" borderId="57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6" fillId="0" borderId="58" xfId="0" applyFont="1" applyBorder="1" applyAlignment="1">
      <alignment horizontal="center" wrapText="1"/>
    </xf>
    <xf numFmtId="0" fontId="6" fillId="0" borderId="59" xfId="0" applyFont="1" applyBorder="1"/>
    <xf numFmtId="0" fontId="16" fillId="0" borderId="59" xfId="0" applyFont="1" applyBorder="1"/>
    <xf numFmtId="0" fontId="6" fillId="0" borderId="59" xfId="0" applyFont="1" applyBorder="1" applyAlignment="1">
      <alignment horizontal="center"/>
    </xf>
    <xf numFmtId="4" fontId="6" fillId="0" borderId="59" xfId="0" applyNumberFormat="1" applyFont="1" applyBorder="1" applyAlignment="1">
      <alignment horizontal="center"/>
    </xf>
    <xf numFmtId="4" fontId="6" fillId="0" borderId="59" xfId="0" applyNumberFormat="1" applyFont="1" applyBorder="1"/>
    <xf numFmtId="0" fontId="6" fillId="0" borderId="60" xfId="0" applyFont="1" applyBorder="1"/>
    <xf numFmtId="0" fontId="24" fillId="2" borderId="14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6" fillId="2" borderId="22" xfId="0" applyFont="1" applyFill="1" applyBorder="1"/>
    <xf numFmtId="0" fontId="6" fillId="2" borderId="2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 vertical="center"/>
    </xf>
    <xf numFmtId="170" fontId="6" fillId="2" borderId="14" xfId="0" applyNumberFormat="1" applyFont="1" applyFill="1" applyBorder="1" applyAlignment="1">
      <alignment horizontal="center" vertical="center"/>
    </xf>
    <xf numFmtId="171" fontId="6" fillId="2" borderId="14" xfId="0" applyNumberFormat="1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170" fontId="25" fillId="2" borderId="14" xfId="0" applyNumberFormat="1" applyFont="1" applyFill="1" applyBorder="1" applyAlignment="1">
      <alignment horizontal="center" vertical="center"/>
    </xf>
    <xf numFmtId="171" fontId="6" fillId="2" borderId="22" xfId="0" applyNumberFormat="1" applyFont="1" applyFill="1" applyBorder="1" applyAlignment="1">
      <alignment horizontal="center" vertical="center"/>
    </xf>
    <xf numFmtId="170" fontId="6" fillId="2" borderId="22" xfId="0" applyNumberFormat="1" applyFont="1" applyFill="1" applyBorder="1" applyAlignment="1">
      <alignment horizontal="center" vertical="center"/>
    </xf>
    <xf numFmtId="170" fontId="25" fillId="2" borderId="1" xfId="0" applyNumberFormat="1" applyFont="1" applyFill="1" applyBorder="1" applyAlignment="1">
      <alignment vertical="center"/>
    </xf>
    <xf numFmtId="4" fontId="6" fillId="2" borderId="22" xfId="0" applyNumberFormat="1" applyFont="1" applyFill="1" applyBorder="1" applyAlignment="1">
      <alignment horizontal="center" vertical="center"/>
    </xf>
    <xf numFmtId="4" fontId="6" fillId="2" borderId="22" xfId="0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horizontal="left" wrapText="1"/>
    </xf>
    <xf numFmtId="0" fontId="26" fillId="2" borderId="14" xfId="0" applyFont="1" applyFill="1" applyBorder="1" applyAlignment="1">
      <alignment horizontal="center" vertical="center" wrapText="1"/>
    </xf>
    <xf numFmtId="0" fontId="6" fillId="2" borderId="61" xfId="0" applyFont="1" applyFill="1" applyBorder="1"/>
    <xf numFmtId="0" fontId="6" fillId="2" borderId="2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4" fontId="6" fillId="2" borderId="22" xfId="0" applyNumberFormat="1" applyFont="1" applyFill="1" applyBorder="1"/>
    <xf numFmtId="171" fontId="6" fillId="2" borderId="22" xfId="0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0" fontId="6" fillId="2" borderId="14" xfId="0" applyFont="1" applyFill="1" applyBorder="1"/>
    <xf numFmtId="0" fontId="6" fillId="2" borderId="14" xfId="0" applyFont="1" applyFill="1" applyBorder="1" applyAlignment="1">
      <alignment horizontal="center"/>
    </xf>
    <xf numFmtId="172" fontId="6" fillId="2" borderId="14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4" fontId="6" fillId="2" borderId="14" xfId="0" applyNumberFormat="1" applyFont="1" applyFill="1" applyBorder="1" applyAlignment="1">
      <alignment horizontal="center" vertical="center"/>
    </xf>
    <xf numFmtId="0" fontId="6" fillId="2" borderId="16" xfId="0" applyFont="1" applyFill="1" applyBorder="1"/>
    <xf numFmtId="0" fontId="6" fillId="2" borderId="14" xfId="0" applyFont="1" applyFill="1" applyBorder="1" applyAlignment="1">
      <alignment vertical="center"/>
    </xf>
    <xf numFmtId="16" fontId="6" fillId="2" borderId="14" xfId="0" applyNumberFormat="1" applyFont="1" applyFill="1" applyBorder="1" applyAlignment="1">
      <alignment horizontal="center"/>
    </xf>
    <xf numFmtId="166" fontId="6" fillId="2" borderId="14" xfId="0" applyNumberFormat="1" applyFont="1" applyFill="1" applyBorder="1" applyAlignment="1">
      <alignment horizontal="center"/>
    </xf>
    <xf numFmtId="173" fontId="6" fillId="2" borderId="14" xfId="0" applyNumberFormat="1" applyFont="1" applyFill="1" applyBorder="1" applyAlignment="1">
      <alignment horizontal="center"/>
    </xf>
    <xf numFmtId="165" fontId="6" fillId="2" borderId="14" xfId="0" applyNumberFormat="1" applyFont="1" applyFill="1" applyBorder="1" applyAlignment="1">
      <alignment horizontal="center" vertical="center"/>
    </xf>
    <xf numFmtId="4" fontId="6" fillId="2" borderId="14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170" fontId="6" fillId="2" borderId="14" xfId="0" applyNumberFormat="1" applyFont="1" applyFill="1" applyBorder="1" applyAlignment="1">
      <alignment vertical="center"/>
    </xf>
    <xf numFmtId="4" fontId="6" fillId="2" borderId="14" xfId="0" applyNumberFormat="1" applyFont="1" applyFill="1" applyBorder="1"/>
    <xf numFmtId="0" fontId="6" fillId="2" borderId="25" xfId="0" applyFont="1" applyFill="1" applyBorder="1" applyAlignment="1">
      <alignment vertical="center"/>
    </xf>
    <xf numFmtId="0" fontId="6" fillId="2" borderId="25" xfId="0" applyFont="1" applyFill="1" applyBorder="1"/>
    <xf numFmtId="0" fontId="6" fillId="2" borderId="25" xfId="0" applyFont="1" applyFill="1" applyBorder="1" applyAlignment="1">
      <alignment horizontal="center"/>
    </xf>
    <xf numFmtId="4" fontId="6" fillId="2" borderId="25" xfId="0" applyNumberFormat="1" applyFont="1" applyFill="1" applyBorder="1" applyAlignment="1">
      <alignment horizontal="center" vertical="center"/>
    </xf>
    <xf numFmtId="4" fontId="6" fillId="2" borderId="25" xfId="0" applyNumberFormat="1" applyFont="1" applyFill="1" applyBorder="1" applyAlignment="1">
      <alignment vertical="center"/>
    </xf>
    <xf numFmtId="0" fontId="6" fillId="2" borderId="62" xfId="0" applyFont="1" applyFill="1" applyBorder="1"/>
    <xf numFmtId="0" fontId="25" fillId="2" borderId="14" xfId="0" applyFont="1" applyFill="1" applyBorder="1" applyAlignment="1">
      <alignment horizontal="left" vertical="center" wrapText="1"/>
    </xf>
    <xf numFmtId="0" fontId="1" fillId="2" borderId="63" xfId="0" applyFont="1" applyFill="1" applyBorder="1"/>
    <xf numFmtId="0" fontId="27" fillId="2" borderId="1" xfId="0" applyFont="1" applyFill="1" applyBorder="1" applyAlignment="1">
      <alignment wrapText="1"/>
    </xf>
    <xf numFmtId="0" fontId="6" fillId="2" borderId="14" xfId="0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vertical="center"/>
    </xf>
    <xf numFmtId="0" fontId="26" fillId="2" borderId="22" xfId="0" applyFont="1" applyFill="1" applyBorder="1" applyAlignment="1">
      <alignment vertical="center" wrapText="1"/>
    </xf>
    <xf numFmtId="0" fontId="26" fillId="2" borderId="22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horizontal="center"/>
    </xf>
    <xf numFmtId="165" fontId="6" fillId="2" borderId="14" xfId="0" applyNumberFormat="1" applyFont="1" applyFill="1" applyBorder="1" applyAlignment="1">
      <alignment horizontal="center"/>
    </xf>
    <xf numFmtId="165" fontId="24" fillId="2" borderId="14" xfId="0" applyNumberFormat="1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right" vertical="center"/>
    </xf>
    <xf numFmtId="4" fontId="24" fillId="2" borderId="14" xfId="0" applyNumberFormat="1" applyFont="1" applyFill="1" applyBorder="1" applyAlignment="1">
      <alignment horizontal="center" wrapText="1"/>
    </xf>
    <xf numFmtId="4" fontId="6" fillId="2" borderId="14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4" xfId="0" applyNumberFormat="1" applyFont="1" applyBorder="1"/>
    <xf numFmtId="0" fontId="6" fillId="0" borderId="16" xfId="0" applyFont="1" applyBorder="1"/>
    <xf numFmtId="0" fontId="29" fillId="0" borderId="0" xfId="0" applyFont="1"/>
    <xf numFmtId="0" fontId="30" fillId="0" borderId="0" xfId="0" applyFont="1"/>
    <xf numFmtId="0" fontId="29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9" fontId="29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29" fillId="2" borderId="1" xfId="0" applyFont="1" applyFill="1" applyBorder="1"/>
    <xf numFmtId="0" fontId="30" fillId="0" borderId="0" xfId="0" applyFont="1" applyAlignment="1">
      <alignment horizontal="left"/>
    </xf>
    <xf numFmtId="0" fontId="30" fillId="2" borderId="1" xfId="0" applyFont="1" applyFill="1" applyBorder="1"/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5" fillId="3" borderId="55" xfId="0" applyFont="1" applyFill="1" applyBorder="1" applyAlignment="1">
      <alignment vertical="center"/>
    </xf>
    <xf numFmtId="0" fontId="6" fillId="0" borderId="58" xfId="0" applyFont="1" applyBorder="1" applyAlignment="1">
      <alignment horizontal="center"/>
    </xf>
    <xf numFmtId="0" fontId="24" fillId="2" borderId="14" xfId="0" applyFont="1" applyFill="1" applyBorder="1" applyAlignment="1">
      <alignment vertical="center"/>
    </xf>
    <xf numFmtId="0" fontId="6" fillId="2" borderId="22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6" fillId="0" borderId="13" xfId="0" applyFont="1" applyBorder="1" applyAlignment="1">
      <alignment horizontal="center"/>
    </xf>
    <xf numFmtId="0" fontId="1" fillId="0" borderId="14" xfId="0" applyFont="1" applyBorder="1"/>
    <xf numFmtId="0" fontId="6" fillId="0" borderId="64" xfId="0" applyFont="1" applyBorder="1" applyAlignment="1">
      <alignment horizontal="center"/>
    </xf>
    <xf numFmtId="0" fontId="6" fillId="0" borderId="43" xfId="0" applyFont="1" applyBorder="1"/>
    <xf numFmtId="0" fontId="6" fillId="0" borderId="43" xfId="0" applyFont="1" applyBorder="1" applyAlignment="1">
      <alignment horizontal="center"/>
    </xf>
    <xf numFmtId="4" fontId="6" fillId="0" borderId="43" xfId="0" applyNumberFormat="1" applyFont="1" applyBorder="1" applyAlignment="1">
      <alignment horizontal="center"/>
    </xf>
    <xf numFmtId="4" fontId="6" fillId="0" borderId="43" xfId="0" applyNumberFormat="1" applyFont="1" applyBorder="1"/>
    <xf numFmtId="0" fontId="6" fillId="0" borderId="65" xfId="0" applyFont="1" applyBorder="1"/>
    <xf numFmtId="166" fontId="1" fillId="0" borderId="0" xfId="0" applyNumberFormat="1" applyFont="1"/>
    <xf numFmtId="0" fontId="27" fillId="2" borderId="1" xfId="0" applyFont="1" applyFill="1" applyBorder="1"/>
    <xf numFmtId="0" fontId="28" fillId="2" borderId="22" xfId="0" applyFont="1" applyFill="1" applyBorder="1" applyAlignment="1">
      <alignment horizontal="right" vertical="center"/>
    </xf>
    <xf numFmtId="0" fontId="26" fillId="2" borderId="22" xfId="0" applyFont="1" applyFill="1" applyBorder="1" applyAlignment="1">
      <alignment horizontal="right" vertical="center"/>
    </xf>
    <xf numFmtId="4" fontId="24" fillId="2" borderId="14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wrapText="1"/>
    </xf>
    <xf numFmtId="4" fontId="6" fillId="2" borderId="14" xfId="0" applyNumberFormat="1" applyFont="1" applyFill="1" applyBorder="1" applyAlignment="1">
      <alignment horizontal="center" wrapText="1"/>
    </xf>
    <xf numFmtId="0" fontId="25" fillId="5" borderId="14" xfId="0" applyFont="1" applyFill="1" applyBorder="1" applyAlignment="1">
      <alignment horizontal="center" vertical="center" wrapText="1"/>
    </xf>
    <xf numFmtId="0" fontId="25" fillId="5" borderId="14" xfId="0" applyFont="1" applyFill="1" applyBorder="1" applyAlignment="1">
      <alignment vertical="center" wrapText="1"/>
    </xf>
    <xf numFmtId="0" fontId="28" fillId="5" borderId="22" xfId="0" applyFont="1" applyFill="1" applyBorder="1" applyAlignment="1">
      <alignment horizontal="right" vertical="center"/>
    </xf>
    <xf numFmtId="0" fontId="26" fillId="5" borderId="22" xfId="0" applyFont="1" applyFill="1" applyBorder="1" applyAlignment="1">
      <alignment horizontal="right" vertical="center"/>
    </xf>
    <xf numFmtId="0" fontId="6" fillId="5" borderId="22" xfId="0" applyFont="1" applyFill="1" applyBorder="1" applyAlignment="1">
      <alignment horizontal="center"/>
    </xf>
    <xf numFmtId="0" fontId="6" fillId="5" borderId="22" xfId="0" applyFont="1" applyFill="1" applyBorder="1"/>
    <xf numFmtId="165" fontId="6" fillId="5" borderId="1" xfId="0" applyNumberFormat="1" applyFont="1" applyFill="1" applyBorder="1" applyAlignment="1">
      <alignment horizontal="center"/>
    </xf>
    <xf numFmtId="165" fontId="6" fillId="5" borderId="14" xfId="0" applyNumberFormat="1" applyFont="1" applyFill="1" applyBorder="1" applyAlignment="1">
      <alignment horizontal="center"/>
    </xf>
    <xf numFmtId="165" fontId="25" fillId="5" borderId="14" xfId="0" applyNumberFormat="1" applyFont="1" applyFill="1" applyBorder="1" applyAlignment="1">
      <alignment horizontal="center"/>
    </xf>
    <xf numFmtId="0" fontId="28" fillId="5" borderId="14" xfId="0" applyFont="1" applyFill="1" applyBorder="1" applyAlignment="1">
      <alignment horizontal="right" vertical="center"/>
    </xf>
    <xf numFmtId="166" fontId="6" fillId="5" borderId="14" xfId="0" applyNumberFormat="1" applyFont="1" applyFill="1" applyBorder="1" applyAlignment="1">
      <alignment horizontal="center"/>
    </xf>
    <xf numFmtId="4" fontId="25" fillId="5" borderId="14" xfId="0" applyNumberFormat="1" applyFont="1" applyFill="1" applyBorder="1" applyAlignment="1">
      <alignment horizontal="right" vertical="center" wrapText="1"/>
    </xf>
    <xf numFmtId="4" fontId="24" fillId="5" borderId="14" xfId="0" applyNumberFormat="1" applyFont="1" applyFill="1" applyBorder="1" applyAlignment="1">
      <alignment horizontal="center" wrapText="1"/>
    </xf>
    <xf numFmtId="4" fontId="6" fillId="5" borderId="14" xfId="0" applyNumberFormat="1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4" xfId="0" applyFont="1" applyFill="1" applyBorder="1" applyAlignment="1">
      <alignment wrapText="1"/>
    </xf>
    <xf numFmtId="165" fontId="6" fillId="5" borderId="14" xfId="0" applyNumberFormat="1" applyFont="1" applyFill="1" applyBorder="1" applyAlignment="1">
      <alignment horizontal="center" vertical="center"/>
    </xf>
    <xf numFmtId="0" fontId="6" fillId="5" borderId="14" xfId="0" applyFont="1" applyFill="1" applyBorder="1"/>
    <xf numFmtId="0" fontId="1" fillId="5" borderId="63" xfId="0" applyFont="1" applyFill="1" applyBorder="1"/>
    <xf numFmtId="165" fontId="25" fillId="2" borderId="14" xfId="0" applyNumberFormat="1" applyFont="1" applyFill="1" applyBorder="1" applyAlignment="1">
      <alignment horizontal="center"/>
    </xf>
    <xf numFmtId="4" fontId="25" fillId="0" borderId="14" xfId="0" applyNumberFormat="1" applyFont="1" applyBorder="1" applyAlignment="1">
      <alignment horizontal="right" vertical="center" wrapText="1"/>
    </xf>
    <xf numFmtId="165" fontId="25" fillId="0" borderId="14" xfId="0" applyNumberFormat="1" applyFont="1" applyBorder="1" applyAlignment="1">
      <alignment horizontal="center" vertical="center" wrapText="1"/>
    </xf>
    <xf numFmtId="4" fontId="25" fillId="2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166" fontId="6" fillId="0" borderId="0" xfId="0" applyNumberFormat="1" applyFont="1"/>
    <xf numFmtId="0" fontId="32" fillId="2" borderId="22" xfId="0" applyFont="1" applyFill="1" applyBorder="1" applyAlignment="1">
      <alignment vertical="center" wrapText="1"/>
    </xf>
    <xf numFmtId="0" fontId="32" fillId="2" borderId="22" xfId="0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vertical="center"/>
    </xf>
    <xf numFmtId="49" fontId="32" fillId="2" borderId="22" xfId="0" applyNumberFormat="1" applyFont="1" applyFill="1" applyBorder="1" applyAlignment="1">
      <alignment horizontal="center" vertical="center"/>
    </xf>
    <xf numFmtId="4" fontId="32" fillId="2" borderId="22" xfId="0" applyNumberFormat="1" applyFont="1" applyFill="1" applyBorder="1" applyAlignment="1">
      <alignment horizontal="center" vertical="center"/>
    </xf>
    <xf numFmtId="0" fontId="32" fillId="2" borderId="61" xfId="0" applyFont="1" applyFill="1" applyBorder="1" applyAlignment="1">
      <alignment horizontal="center" vertical="center"/>
    </xf>
    <xf numFmtId="0" fontId="32" fillId="2" borderId="66" xfId="0" applyFont="1" applyFill="1" applyBorder="1"/>
    <xf numFmtId="0" fontId="32" fillId="2" borderId="14" xfId="0" applyFont="1" applyFill="1" applyBorder="1" applyAlignment="1">
      <alignment wrapText="1"/>
    </xf>
    <xf numFmtId="4" fontId="6" fillId="2" borderId="22" xfId="0" applyNumberFormat="1" applyFont="1" applyFill="1" applyBorder="1" applyAlignment="1">
      <alignment horizontal="center"/>
    </xf>
    <xf numFmtId="0" fontId="32" fillId="2" borderId="67" xfId="0" applyFont="1" applyFill="1" applyBorder="1"/>
    <xf numFmtId="0" fontId="33" fillId="2" borderId="14" xfId="0" applyFont="1" applyFill="1" applyBorder="1" applyAlignment="1">
      <alignment wrapText="1"/>
    </xf>
    <xf numFmtId="166" fontId="8" fillId="0" borderId="0" xfId="0" applyNumberFormat="1" applyFont="1"/>
    <xf numFmtId="0" fontId="33" fillId="2" borderId="68" xfId="0" applyFont="1" applyFill="1" applyBorder="1" applyAlignment="1">
      <alignment wrapText="1"/>
    </xf>
    <xf numFmtId="4" fontId="34" fillId="0" borderId="14" xfId="0" applyNumberFormat="1" applyFont="1" applyBorder="1"/>
    <xf numFmtId="166" fontId="8" fillId="0" borderId="14" xfId="0" applyNumberFormat="1" applyFont="1" applyBorder="1"/>
    <xf numFmtId="166" fontId="1" fillId="0" borderId="14" xfId="0" applyNumberFormat="1" applyFont="1" applyBorder="1"/>
    <xf numFmtId="0" fontId="32" fillId="2" borderId="69" xfId="0" applyFont="1" applyFill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17" xfId="0" applyFont="1" applyBorder="1" applyAlignment="1">
      <alignment vertical="center" wrapText="1"/>
    </xf>
    <xf numFmtId="0" fontId="32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/>
    <xf numFmtId="49" fontId="32" fillId="0" borderId="17" xfId="0" applyNumberFormat="1" applyFont="1" applyBorder="1" applyAlignment="1">
      <alignment horizontal="center" vertical="center"/>
    </xf>
    <xf numFmtId="4" fontId="32" fillId="0" borderId="17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49" fontId="32" fillId="4" borderId="14" xfId="0" applyNumberFormat="1" applyFont="1" applyFill="1" applyBorder="1" applyAlignment="1">
      <alignment horizontal="center" vertical="center" wrapText="1"/>
    </xf>
    <xf numFmtId="4" fontId="32" fillId="0" borderId="14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left" vertical="center" wrapText="1"/>
    </xf>
    <xf numFmtId="0" fontId="32" fillId="0" borderId="14" xfId="0" applyFont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15" fontId="32" fillId="0" borderId="14" xfId="0" applyNumberFormat="1" applyFont="1" applyBorder="1" applyAlignment="1">
      <alignment horizontal="center" vertical="center"/>
    </xf>
    <xf numFmtId="4" fontId="32" fillId="0" borderId="14" xfId="0" applyNumberFormat="1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43" xfId="0" applyFont="1" applyBorder="1" applyAlignment="1">
      <alignment horizontal="left" vertical="center" wrapText="1"/>
    </xf>
    <xf numFmtId="0" fontId="32" fillId="0" borderId="43" xfId="0" applyFont="1" applyBorder="1" applyAlignment="1">
      <alignment vertical="center"/>
    </xf>
    <xf numFmtId="0" fontId="32" fillId="0" borderId="43" xfId="0" applyFont="1" applyBorder="1" applyAlignment="1">
      <alignment horizontal="center" vertical="center"/>
    </xf>
    <xf numFmtId="49" fontId="32" fillId="0" borderId="43" xfId="0" applyNumberFormat="1" applyFont="1" applyBorder="1" applyAlignment="1">
      <alignment horizontal="center" vertical="center"/>
    </xf>
    <xf numFmtId="4" fontId="32" fillId="0" borderId="43" xfId="0" applyNumberFormat="1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6" fillId="6" borderId="13" xfId="0" applyNumberFormat="1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wrapText="1"/>
    </xf>
    <xf numFmtId="0" fontId="7" fillId="6" borderId="14" xfId="0" applyFont="1" applyFill="1" applyBorder="1" applyAlignment="1">
      <alignment horizontal="left"/>
    </xf>
    <xf numFmtId="0" fontId="9" fillId="6" borderId="17" xfId="0" applyFont="1" applyFill="1" applyBorder="1" applyAlignment="1">
      <alignment horizontal="center" wrapText="1"/>
    </xf>
    <xf numFmtId="0" fontId="7" fillId="6" borderId="17" xfId="0" applyFont="1" applyFill="1" applyBorder="1" applyAlignment="1">
      <alignment horizontal="center"/>
    </xf>
    <xf numFmtId="165" fontId="10" fillId="6" borderId="14" xfId="0" applyNumberFormat="1" applyFont="1" applyFill="1" applyBorder="1" applyAlignment="1">
      <alignment horizontal="center" vertical="center" wrapText="1"/>
    </xf>
    <xf numFmtId="165" fontId="1" fillId="6" borderId="14" xfId="0" applyNumberFormat="1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4" fontId="7" fillId="6" borderId="14" xfId="0" applyNumberFormat="1" applyFont="1" applyFill="1" applyBorder="1" applyAlignment="1">
      <alignment horizontal="center" vertical="center"/>
    </xf>
    <xf numFmtId="168" fontId="10" fillId="6" borderId="14" xfId="0" applyNumberFormat="1" applyFont="1" applyFill="1" applyBorder="1" applyAlignment="1">
      <alignment horizontal="center" vertical="center" wrapText="1"/>
    </xf>
    <xf numFmtId="4" fontId="9" fillId="6" borderId="14" xfId="0" applyNumberFormat="1" applyFont="1" applyFill="1" applyBorder="1" applyAlignment="1">
      <alignment horizontal="center" vertical="center"/>
    </xf>
    <xf numFmtId="4" fontId="1" fillId="6" borderId="14" xfId="0" applyNumberFormat="1" applyFont="1" applyFill="1" applyBorder="1" applyAlignment="1">
      <alignment horizontal="center" vertical="center"/>
    </xf>
    <xf numFmtId="166" fontId="0" fillId="6" borderId="14" xfId="0" applyNumberFormat="1" applyFont="1" applyFill="1" applyBorder="1" applyAlignment="1">
      <alignment horizontal="center" vertical="center"/>
    </xf>
    <xf numFmtId="4" fontId="0" fillId="6" borderId="14" xfId="0" applyNumberFormat="1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left" vertical="center" wrapText="1"/>
    </xf>
    <xf numFmtId="165" fontId="10" fillId="6" borderId="14" xfId="0" applyNumberFormat="1" applyFont="1" applyFill="1" applyBorder="1" applyAlignment="1">
      <alignment horizontal="center" wrapText="1"/>
    </xf>
    <xf numFmtId="0" fontId="7" fillId="6" borderId="20" xfId="0" applyFont="1" applyFill="1" applyBorder="1" applyAlignment="1">
      <alignment horizontal="center" vertical="center"/>
    </xf>
    <xf numFmtId="0" fontId="0" fillId="7" borderId="0" xfId="0" applyFont="1" applyFill="1" applyAlignment="1"/>
    <xf numFmtId="0" fontId="1" fillId="8" borderId="14" xfId="0" applyFont="1" applyFill="1" applyBorder="1" applyAlignment="1">
      <alignment wrapText="1"/>
    </xf>
    <xf numFmtId="0" fontId="7" fillId="8" borderId="14" xfId="0" applyFont="1" applyFill="1" applyBorder="1" applyAlignment="1">
      <alignment horizontal="left"/>
    </xf>
    <xf numFmtId="0" fontId="9" fillId="8" borderId="17" xfId="0" applyFont="1" applyFill="1" applyBorder="1" applyAlignment="1">
      <alignment horizontal="center"/>
    </xf>
    <xf numFmtId="0" fontId="7" fillId="8" borderId="17" xfId="0" applyFont="1" applyFill="1" applyBorder="1" applyAlignment="1">
      <alignment horizontal="center"/>
    </xf>
    <xf numFmtId="165" fontId="10" fillId="7" borderId="14" xfId="0" applyNumberFormat="1" applyFont="1" applyFill="1" applyBorder="1" applyAlignment="1">
      <alignment horizontal="center" vertical="center" wrapText="1"/>
    </xf>
    <xf numFmtId="165" fontId="1" fillId="7" borderId="14" xfId="0" applyNumberFormat="1" applyFont="1" applyFill="1" applyBorder="1" applyAlignment="1">
      <alignment horizontal="center" vertical="center" wrapText="1"/>
    </xf>
    <xf numFmtId="49" fontId="0" fillId="9" borderId="14" xfId="0" applyNumberFormat="1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4" fontId="7" fillId="8" borderId="14" xfId="0" applyNumberFormat="1" applyFont="1" applyFill="1" applyBorder="1" applyAlignment="1">
      <alignment horizontal="center" vertical="center"/>
    </xf>
    <xf numFmtId="168" fontId="10" fillId="8" borderId="14" xfId="0" applyNumberFormat="1" applyFont="1" applyFill="1" applyBorder="1" applyAlignment="1">
      <alignment horizontal="center" vertical="center" wrapText="1"/>
    </xf>
    <xf numFmtId="4" fontId="9" fillId="8" borderId="14" xfId="0" applyNumberFormat="1" applyFont="1" applyFill="1" applyBorder="1" applyAlignment="1">
      <alignment horizontal="center" vertical="center"/>
    </xf>
    <xf numFmtId="4" fontId="1" fillId="8" borderId="14" xfId="0" applyNumberFormat="1" applyFont="1" applyFill="1" applyBorder="1" applyAlignment="1">
      <alignment horizontal="center" vertical="center"/>
    </xf>
    <xf numFmtId="168" fontId="1" fillId="8" borderId="14" xfId="0" applyNumberFormat="1" applyFont="1" applyFill="1" applyBorder="1" applyAlignment="1">
      <alignment horizontal="center" vertical="center"/>
    </xf>
    <xf numFmtId="4" fontId="0" fillId="8" borderId="14" xfId="0" applyNumberFormat="1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/>
    </xf>
    <xf numFmtId="49" fontId="9" fillId="9" borderId="14" xfId="0" applyNumberFormat="1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168" fontId="1" fillId="8" borderId="14" xfId="0" applyNumberFormat="1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/>
    </xf>
    <xf numFmtId="166" fontId="1" fillId="8" borderId="14" xfId="0" applyNumberFormat="1" applyFont="1" applyFill="1" applyBorder="1" applyAlignment="1">
      <alignment horizontal="center" vertical="center"/>
    </xf>
    <xf numFmtId="166" fontId="0" fillId="8" borderId="14" xfId="0" applyNumberFormat="1" applyFont="1" applyFill="1" applyBorder="1" applyAlignment="1">
      <alignment horizontal="center" vertical="center"/>
    </xf>
    <xf numFmtId="0" fontId="1" fillId="8" borderId="0" xfId="0" applyFont="1" applyFill="1" applyAlignment="1">
      <alignment vertical="center" wrapText="1"/>
    </xf>
    <xf numFmtId="1" fontId="13" fillId="10" borderId="13" xfId="0" applyNumberFormat="1" applyFont="1" applyFill="1" applyBorder="1" applyAlignment="1">
      <alignment horizontal="center"/>
    </xf>
    <xf numFmtId="0" fontId="9" fillId="11" borderId="26" xfId="0" applyFont="1" applyFill="1" applyBorder="1" applyAlignment="1">
      <alignment wrapText="1"/>
    </xf>
    <xf numFmtId="0" fontId="7" fillId="11" borderId="14" xfId="0" applyFont="1" applyFill="1" applyBorder="1" applyAlignment="1">
      <alignment horizontal="left"/>
    </xf>
    <xf numFmtId="0" fontId="9" fillId="11" borderId="17" xfId="0" applyFont="1" applyFill="1" applyBorder="1" applyAlignment="1">
      <alignment horizontal="center"/>
    </xf>
    <xf numFmtId="0" fontId="7" fillId="11" borderId="17" xfId="0" applyFont="1" applyFill="1" applyBorder="1" applyAlignment="1">
      <alignment horizontal="center"/>
    </xf>
    <xf numFmtId="4" fontId="1" fillId="11" borderId="14" xfId="0" applyNumberFormat="1" applyFont="1" applyFill="1" applyBorder="1" applyAlignment="1">
      <alignment horizontal="center" vertical="center"/>
    </xf>
    <xf numFmtId="166" fontId="0" fillId="11" borderId="14" xfId="0" applyNumberFormat="1" applyFont="1" applyFill="1" applyBorder="1" applyAlignment="1">
      <alignment horizontal="center" vertical="center"/>
    </xf>
    <xf numFmtId="4" fontId="0" fillId="11" borderId="14" xfId="0" applyNumberFormat="1" applyFont="1" applyFill="1" applyBorder="1" applyAlignment="1">
      <alignment horizontal="center" vertical="center"/>
    </xf>
    <xf numFmtId="166" fontId="1" fillId="11" borderId="14" xfId="0" applyNumberFormat="1" applyFont="1" applyFill="1" applyBorder="1" applyAlignment="1">
      <alignment horizontal="center" vertical="center"/>
    </xf>
    <xf numFmtId="4" fontId="9" fillId="11" borderId="14" xfId="0" applyNumberFormat="1" applyFont="1" applyFill="1" applyBorder="1" applyAlignment="1">
      <alignment horizontal="center" vertical="center"/>
    </xf>
    <xf numFmtId="165" fontId="10" fillId="9" borderId="14" xfId="0" applyNumberFormat="1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/>
    </xf>
    <xf numFmtId="0" fontId="9" fillId="11" borderId="40" xfId="0" applyFont="1" applyFill="1" applyBorder="1" applyAlignment="1">
      <alignment wrapText="1"/>
    </xf>
    <xf numFmtId="166" fontId="7" fillId="11" borderId="14" xfId="0" applyNumberFormat="1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wrapText="1"/>
    </xf>
    <xf numFmtId="0" fontId="0" fillId="11" borderId="17" xfId="0" applyFont="1" applyFill="1" applyBorder="1" applyAlignment="1">
      <alignment horizontal="center"/>
    </xf>
    <xf numFmtId="0" fontId="7" fillId="11" borderId="14" xfId="0" applyFont="1" applyFill="1" applyBorder="1" applyAlignment="1">
      <alignment horizontal="center"/>
    </xf>
    <xf numFmtId="0" fontId="9" fillId="11" borderId="14" xfId="0" applyFont="1" applyFill="1" applyBorder="1" applyAlignment="1">
      <alignment vertical="center" wrapText="1"/>
    </xf>
    <xf numFmtId="0" fontId="7" fillId="11" borderId="14" xfId="0" applyFont="1" applyFill="1" applyBorder="1" applyAlignment="1">
      <alignment horizontal="left" vertical="center" wrapText="1"/>
    </xf>
    <xf numFmtId="0" fontId="0" fillId="11" borderId="14" xfId="0" applyFont="1" applyFill="1" applyBorder="1" applyAlignment="1">
      <alignment horizontal="center" vertical="center" wrapText="1"/>
    </xf>
    <xf numFmtId="4" fontId="7" fillId="11" borderId="14" xfId="0" applyNumberFormat="1" applyFont="1" applyFill="1" applyBorder="1" applyAlignment="1">
      <alignment horizontal="center" vertical="center"/>
    </xf>
    <xf numFmtId="166" fontId="9" fillId="11" borderId="14" xfId="0" applyNumberFormat="1" applyFont="1" applyFill="1" applyBorder="1" applyAlignment="1">
      <alignment horizontal="center" vertical="center"/>
    </xf>
    <xf numFmtId="0" fontId="6" fillId="11" borderId="14" xfId="0" applyFont="1" applyFill="1" applyBorder="1" applyAlignment="1">
      <alignment horizontal="left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/>
    </xf>
    <xf numFmtId="4" fontId="6" fillId="11" borderId="9" xfId="0" applyNumberFormat="1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  <xf numFmtId="0" fontId="0" fillId="11" borderId="14" xfId="0" applyFont="1" applyFill="1" applyBorder="1" applyAlignment="1">
      <alignment wrapText="1"/>
    </xf>
    <xf numFmtId="0" fontId="6" fillId="11" borderId="14" xfId="0" applyFont="1" applyFill="1" applyBorder="1" applyAlignment="1">
      <alignment horizontal="left"/>
    </xf>
    <xf numFmtId="0" fontId="1" fillId="11" borderId="14" xfId="0" applyFont="1" applyFill="1" applyBorder="1" applyAlignment="1">
      <alignment horizontal="center"/>
    </xf>
    <xf numFmtId="4" fontId="6" fillId="11" borderId="14" xfId="0" applyNumberFormat="1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left" wrapText="1"/>
    </xf>
    <xf numFmtId="0" fontId="1" fillId="11" borderId="14" xfId="0" applyFont="1" applyFill="1" applyBorder="1" applyAlignment="1">
      <alignment horizontal="left"/>
    </xf>
    <xf numFmtId="0" fontId="1" fillId="7" borderId="14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4" fontId="1" fillId="11" borderId="9" xfId="0" applyNumberFormat="1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left" wrapText="1"/>
    </xf>
    <xf numFmtId="0" fontId="1" fillId="7" borderId="14" xfId="0" applyFont="1" applyFill="1" applyBorder="1" applyAlignment="1">
      <alignment horizontal="left"/>
    </xf>
    <xf numFmtId="0" fontId="1" fillId="7" borderId="14" xfId="0" applyFont="1" applyFill="1" applyBorder="1" applyAlignment="1">
      <alignment horizontal="center"/>
    </xf>
    <xf numFmtId="15" fontId="1" fillId="7" borderId="14" xfId="0" applyNumberFormat="1" applyFont="1" applyFill="1" applyBorder="1" applyAlignment="1">
      <alignment horizontal="center" vertical="center"/>
    </xf>
    <xf numFmtId="4" fontId="1" fillId="7" borderId="14" xfId="0" applyNumberFormat="1" applyFont="1" applyFill="1" applyBorder="1" applyAlignment="1">
      <alignment horizontal="center" vertical="center"/>
    </xf>
    <xf numFmtId="4" fontId="1" fillId="7" borderId="9" xfId="0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wrapText="1"/>
    </xf>
    <xf numFmtId="0" fontId="7" fillId="2" borderId="25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7" fillId="6" borderId="14" xfId="0" applyFont="1" applyFill="1" applyBorder="1" applyAlignment="1">
      <alignment horizontal="left" wrapText="1"/>
    </xf>
    <xf numFmtId="0" fontId="7" fillId="8" borderId="14" xfId="0" applyFont="1" applyFill="1" applyBorder="1" applyAlignment="1">
      <alignment horizontal="left" wrapText="1"/>
    </xf>
    <xf numFmtId="0" fontId="7" fillId="11" borderId="14" xfId="0" applyFont="1" applyFill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22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10" fillId="7" borderId="14" xfId="0" applyFont="1" applyFill="1" applyBorder="1" applyAlignment="1">
      <alignment wrapText="1"/>
    </xf>
    <xf numFmtId="0" fontId="7" fillId="9" borderId="14" xfId="0" applyFont="1" applyFill="1" applyBorder="1" applyAlignment="1">
      <alignment horizontal="left"/>
    </xf>
    <xf numFmtId="0" fontId="9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9" borderId="14" xfId="0" applyFont="1" applyFill="1" applyBorder="1" applyAlignment="1">
      <alignment horizontal="left" wrapText="1"/>
    </xf>
    <xf numFmtId="165" fontId="10" fillId="10" borderId="14" xfId="0" applyNumberFormat="1" applyFont="1" applyFill="1" applyBorder="1" applyAlignment="1">
      <alignment horizontal="center" vertical="center"/>
    </xf>
    <xf numFmtId="165" fontId="1" fillId="10" borderId="14" xfId="0" applyNumberFormat="1" applyFont="1" applyFill="1" applyBorder="1" applyAlignment="1">
      <alignment horizontal="center" vertical="center" wrapText="1"/>
    </xf>
    <xf numFmtId="49" fontId="9" fillId="12" borderId="18" xfId="0" applyNumberFormat="1" applyFont="1" applyFill="1" applyBorder="1" applyAlignment="1">
      <alignment horizontal="center" vertical="center"/>
    </xf>
    <xf numFmtId="49" fontId="9" fillId="12" borderId="22" xfId="0" applyNumberFormat="1" applyFont="1" applyFill="1" applyBorder="1" applyAlignment="1">
      <alignment horizontal="center" vertical="center"/>
    </xf>
    <xf numFmtId="4" fontId="7" fillId="7" borderId="14" xfId="0" applyNumberFormat="1" applyFont="1" applyFill="1" applyBorder="1" applyAlignment="1">
      <alignment horizontal="center" vertical="center"/>
    </xf>
    <xf numFmtId="168" fontId="10" fillId="7" borderId="14" xfId="0" applyNumberFormat="1" applyFont="1" applyFill="1" applyBorder="1" applyAlignment="1">
      <alignment horizontal="center" vertical="center" wrapText="1"/>
    </xf>
    <xf numFmtId="4" fontId="9" fillId="7" borderId="14" xfId="0" applyNumberFormat="1" applyFont="1" applyFill="1" applyBorder="1" applyAlignment="1">
      <alignment horizontal="center" vertical="center"/>
    </xf>
    <xf numFmtId="4" fontId="18" fillId="10" borderId="14" xfId="0" applyNumberFormat="1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/>
    </xf>
    <xf numFmtId="165" fontId="9" fillId="10" borderId="23" xfId="0" applyNumberFormat="1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/>
    <xf numFmtId="0" fontId="40" fillId="0" borderId="0" xfId="0" applyFont="1"/>
    <xf numFmtId="0" fontId="40" fillId="0" borderId="0" xfId="0" applyFont="1" applyAlignment="1">
      <alignment horizontal="center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vertical="center"/>
    </xf>
    <xf numFmtId="0" fontId="2" fillId="3" borderId="10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2" fillId="0" borderId="0" xfId="0" applyFont="1" applyAlignment="1"/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31" xfId="0" applyFont="1" applyBorder="1" applyAlignment="1">
      <alignment horizontal="center"/>
    </xf>
    <xf numFmtId="0" fontId="36" fillId="0" borderId="0" xfId="0" applyFont="1" applyAlignment="1"/>
    <xf numFmtId="0" fontId="20" fillId="0" borderId="37" xfId="0" applyFont="1" applyBorder="1" applyAlignment="1">
      <alignment horizontal="center" wrapText="1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1" fontId="8" fillId="9" borderId="13" xfId="0" applyNumberFormat="1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wrapText="1"/>
    </xf>
    <xf numFmtId="1" fontId="6" fillId="2" borderId="13" xfId="0" applyNumberFormat="1" applyFont="1" applyFill="1" applyBorder="1" applyAlignment="1">
      <alignment horizontal="center" wrapText="1"/>
    </xf>
    <xf numFmtId="1" fontId="8" fillId="2" borderId="24" xfId="0" applyNumberFormat="1" applyFont="1" applyFill="1" applyBorder="1" applyAlignment="1">
      <alignment horizontal="center"/>
    </xf>
    <xf numFmtId="1" fontId="12" fillId="4" borderId="27" xfId="0" applyNumberFormat="1" applyFont="1" applyFill="1" applyBorder="1" applyAlignment="1">
      <alignment horizontal="center"/>
    </xf>
    <xf numFmtId="1" fontId="8" fillId="9" borderId="13" xfId="0" applyNumberFormat="1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8" fillId="8" borderId="13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/>
    <xf numFmtId="0" fontId="44" fillId="0" borderId="0" xfId="0" applyFont="1" applyAlignment="1"/>
    <xf numFmtId="0" fontId="44" fillId="0" borderId="0" xfId="0" applyFont="1" applyAlignment="1">
      <alignment wrapText="1"/>
    </xf>
    <xf numFmtId="0" fontId="2" fillId="0" borderId="0" xfId="0" applyFont="1" applyAlignment="1"/>
    <xf numFmtId="0" fontId="45" fillId="0" borderId="0" xfId="0" applyFont="1" applyAlignment="1"/>
    <xf numFmtId="0" fontId="4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43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43" fillId="0" borderId="0" xfId="0" applyNumberFormat="1" applyFont="1" applyAlignment="1">
      <alignment horizontal="center" vertical="top"/>
    </xf>
    <xf numFmtId="49" fontId="7" fillId="12" borderId="21" xfId="0" applyNumberFormat="1" applyFont="1" applyFill="1" applyBorder="1" applyAlignment="1">
      <alignment horizontal="center" vertical="center"/>
    </xf>
    <xf numFmtId="49" fontId="7" fillId="12" borderId="39" xfId="0" applyNumberFormat="1" applyFont="1" applyFill="1" applyBorder="1" applyAlignment="1">
      <alignment horizontal="center" vertical="center"/>
    </xf>
    <xf numFmtId="49" fontId="9" fillId="12" borderId="14" xfId="0" applyNumberFormat="1" applyFont="1" applyFill="1" applyBorder="1" applyAlignment="1">
      <alignment horizontal="center" vertical="center"/>
    </xf>
    <xf numFmtId="49" fontId="9" fillId="4" borderId="68" xfId="0" applyNumberFormat="1" applyFont="1" applyFill="1" applyBorder="1" applyAlignment="1">
      <alignment horizontal="center" vertical="center"/>
    </xf>
    <xf numFmtId="167" fontId="7" fillId="2" borderId="68" xfId="0" applyNumberFormat="1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49" fontId="9" fillId="4" borderId="71" xfId="0" applyNumberFormat="1" applyFont="1" applyFill="1" applyBorder="1" applyAlignment="1">
      <alignment horizontal="center" vertical="center"/>
    </xf>
    <xf numFmtId="15" fontId="9" fillId="13" borderId="71" xfId="0" applyNumberFormat="1" applyFont="1" applyFill="1" applyBorder="1" applyAlignment="1">
      <alignment horizontal="center" vertical="center" wrapText="1"/>
    </xf>
    <xf numFmtId="165" fontId="10" fillId="0" borderId="6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165" fontId="10" fillId="10" borderId="25" xfId="0" applyNumberFormat="1" applyFont="1" applyFill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 wrapText="1"/>
    </xf>
    <xf numFmtId="15" fontId="35" fillId="0" borderId="71" xfId="0" applyNumberFormat="1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25" fillId="0" borderId="0" xfId="0" applyFont="1" applyAlignment="1"/>
    <xf numFmtId="164" fontId="6" fillId="0" borderId="14" xfId="0" applyNumberFormat="1" applyFont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center" vertical="center"/>
    </xf>
    <xf numFmtId="167" fontId="6" fillId="2" borderId="17" xfId="0" applyNumberFormat="1" applyFont="1" applyFill="1" applyBorder="1" applyAlignment="1">
      <alignment horizontal="center" vertical="center"/>
    </xf>
    <xf numFmtId="167" fontId="6" fillId="2" borderId="68" xfId="0" applyNumberFormat="1" applyFont="1" applyFill="1" applyBorder="1" applyAlignment="1">
      <alignment horizontal="center" vertical="center"/>
    </xf>
    <xf numFmtId="15" fontId="25" fillId="13" borderId="71" xfId="0" applyNumberFormat="1" applyFont="1" applyFill="1" applyBorder="1" applyAlignment="1">
      <alignment horizontal="center" vertical="center" wrapText="1"/>
    </xf>
    <xf numFmtId="49" fontId="25" fillId="2" borderId="22" xfId="0" applyNumberFormat="1" applyFont="1" applyFill="1" applyBorder="1" applyAlignment="1">
      <alignment horizontal="center" vertical="center"/>
    </xf>
    <xf numFmtId="49" fontId="25" fillId="2" borderId="14" xfId="0" applyNumberFormat="1" applyFont="1" applyFill="1" applyBorder="1" applyAlignment="1">
      <alignment horizontal="center" vertical="center"/>
    </xf>
    <xf numFmtId="167" fontId="6" fillId="2" borderId="26" xfId="0" applyNumberFormat="1" applyFont="1" applyFill="1" applyBorder="1" applyAlignment="1">
      <alignment horizontal="center" vertical="center"/>
    </xf>
    <xf numFmtId="167" fontId="6" fillId="2" borderId="14" xfId="0" applyNumberFormat="1" applyFont="1" applyFill="1" applyBorder="1" applyAlignment="1">
      <alignment horizontal="center" vertical="center" wrapText="1"/>
    </xf>
    <xf numFmtId="167" fontId="6" fillId="2" borderId="14" xfId="0" applyNumberFormat="1" applyFont="1" applyFill="1" applyBorder="1" applyAlignment="1">
      <alignment horizontal="center" vertical="center"/>
    </xf>
    <xf numFmtId="165" fontId="6" fillId="10" borderId="25" xfId="0" applyNumberFormat="1" applyFont="1" applyFill="1" applyBorder="1" applyAlignment="1">
      <alignment horizontal="center" vertical="center"/>
    </xf>
    <xf numFmtId="15" fontId="25" fillId="0" borderId="71" xfId="0" applyNumberFormat="1" applyFont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6" fillId="0" borderId="49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41" fillId="3" borderId="27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0" fillId="0" borderId="12" xfId="0" applyFont="1" applyBorder="1" applyAlignment="1"/>
    <xf numFmtId="0" fontId="0" fillId="0" borderId="78" xfId="0" applyFont="1" applyBorder="1" applyAlignment="1"/>
    <xf numFmtId="0" fontId="3" fillId="0" borderId="81" xfId="0" applyFont="1" applyBorder="1" applyAlignment="1">
      <alignment horizontal="center" vertical="top" wrapText="1"/>
    </xf>
    <xf numFmtId="0" fontId="3" fillId="0" borderId="81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0" fillId="0" borderId="83" xfId="0" applyFont="1" applyBorder="1" applyAlignment="1"/>
    <xf numFmtId="0" fontId="0" fillId="0" borderId="85" xfId="0" applyFont="1" applyBorder="1" applyAlignment="1"/>
    <xf numFmtId="0" fontId="0" fillId="7" borderId="12" xfId="0" applyFont="1" applyFill="1" applyBorder="1" applyAlignment="1"/>
    <xf numFmtId="1" fontId="8" fillId="8" borderId="86" xfId="0" applyNumberFormat="1" applyFont="1" applyFill="1" applyBorder="1" applyAlignment="1">
      <alignment horizontal="center" vertical="center" wrapText="1"/>
    </xf>
    <xf numFmtId="0" fontId="1" fillId="8" borderId="87" xfId="0" applyFont="1" applyFill="1" applyBorder="1" applyAlignment="1">
      <alignment wrapText="1"/>
    </xf>
    <xf numFmtId="0" fontId="7" fillId="8" borderId="87" xfId="0" applyFont="1" applyFill="1" applyBorder="1" applyAlignment="1">
      <alignment horizontal="left"/>
    </xf>
    <xf numFmtId="0" fontId="9" fillId="8" borderId="87" xfId="0" applyFont="1" applyFill="1" applyBorder="1" applyAlignment="1">
      <alignment horizontal="center"/>
    </xf>
    <xf numFmtId="0" fontId="7" fillId="8" borderId="87" xfId="0" applyFont="1" applyFill="1" applyBorder="1" applyAlignment="1">
      <alignment horizontal="center"/>
    </xf>
    <xf numFmtId="0" fontId="7" fillId="8" borderId="87" xfId="0" applyFont="1" applyFill="1" applyBorder="1" applyAlignment="1">
      <alignment horizontal="left" wrapText="1"/>
    </xf>
    <xf numFmtId="165" fontId="10" fillId="6" borderId="87" xfId="0" applyNumberFormat="1" applyFont="1" applyFill="1" applyBorder="1" applyAlignment="1">
      <alignment horizontal="center" vertical="center" wrapText="1"/>
    </xf>
    <xf numFmtId="165" fontId="10" fillId="7" borderId="87" xfId="0" applyNumberFormat="1" applyFont="1" applyFill="1" applyBorder="1" applyAlignment="1">
      <alignment horizontal="center" vertical="center" wrapText="1"/>
    </xf>
    <xf numFmtId="165" fontId="1" fillId="7" borderId="87" xfId="0" applyNumberFormat="1" applyFont="1" applyFill="1" applyBorder="1" applyAlignment="1">
      <alignment horizontal="center" vertical="center" wrapText="1"/>
    </xf>
    <xf numFmtId="49" fontId="9" fillId="9" borderId="87" xfId="0" applyNumberFormat="1" applyFont="1" applyFill="1" applyBorder="1" applyAlignment="1">
      <alignment horizontal="center" vertical="center"/>
    </xf>
    <xf numFmtId="0" fontId="7" fillId="9" borderId="87" xfId="0" applyFont="1" applyFill="1" applyBorder="1" applyAlignment="1">
      <alignment horizontal="center" vertical="center"/>
    </xf>
    <xf numFmtId="0" fontId="7" fillId="7" borderId="87" xfId="0" applyFont="1" applyFill="1" applyBorder="1" applyAlignment="1">
      <alignment horizontal="center" vertical="center"/>
    </xf>
    <xf numFmtId="4" fontId="1" fillId="8" borderId="87" xfId="0" applyNumberFormat="1" applyFont="1" applyFill="1" applyBorder="1" applyAlignment="1">
      <alignment horizontal="center" vertical="center"/>
    </xf>
    <xf numFmtId="168" fontId="1" fillId="8" borderId="87" xfId="0" applyNumberFormat="1" applyFont="1" applyFill="1" applyBorder="1" applyAlignment="1">
      <alignment horizontal="center" vertical="center" wrapText="1"/>
    </xf>
    <xf numFmtId="4" fontId="0" fillId="8" borderId="87" xfId="0" applyNumberFormat="1" applyFont="1" applyFill="1" applyBorder="1" applyAlignment="1">
      <alignment horizontal="center" vertical="center"/>
    </xf>
    <xf numFmtId="166" fontId="1" fillId="8" borderId="87" xfId="0" applyNumberFormat="1" applyFont="1" applyFill="1" applyBorder="1" applyAlignment="1">
      <alignment horizontal="center" vertical="center"/>
    </xf>
    <xf numFmtId="4" fontId="9" fillId="8" borderId="87" xfId="0" applyNumberFormat="1" applyFont="1" applyFill="1" applyBorder="1" applyAlignment="1">
      <alignment horizontal="center" vertical="center"/>
    </xf>
    <xf numFmtId="0" fontId="7" fillId="8" borderId="87" xfId="0" applyFont="1" applyFill="1" applyBorder="1" applyAlignment="1">
      <alignment horizontal="center" vertical="center" wrapText="1"/>
    </xf>
    <xf numFmtId="0" fontId="7" fillId="2" borderId="87" xfId="0" applyFont="1" applyFill="1" applyBorder="1" applyAlignment="1">
      <alignment horizontal="center" vertical="center"/>
    </xf>
    <xf numFmtId="0" fontId="7" fillId="8" borderId="88" xfId="0" applyFont="1" applyFill="1" applyBorder="1" applyAlignment="1">
      <alignment horizontal="center" vertical="center"/>
    </xf>
    <xf numFmtId="0" fontId="0" fillId="7" borderId="89" xfId="0" applyFont="1" applyFill="1" applyBorder="1" applyAlignment="1"/>
    <xf numFmtId="1" fontId="8" fillId="8" borderId="90" xfId="0" applyNumberFormat="1" applyFont="1" applyFill="1" applyBorder="1" applyAlignment="1">
      <alignment horizontal="center" vertical="center" wrapText="1"/>
    </xf>
    <xf numFmtId="0" fontId="1" fillId="8" borderId="91" xfId="0" applyFont="1" applyFill="1" applyBorder="1" applyAlignment="1">
      <alignment wrapText="1"/>
    </xf>
    <xf numFmtId="0" fontId="7" fillId="8" borderId="91" xfId="0" applyFont="1" applyFill="1" applyBorder="1" applyAlignment="1">
      <alignment horizontal="left"/>
    </xf>
    <xf numFmtId="0" fontId="9" fillId="8" borderId="91" xfId="0" applyFont="1" applyFill="1" applyBorder="1" applyAlignment="1">
      <alignment horizontal="center"/>
    </xf>
    <xf numFmtId="0" fontId="7" fillId="8" borderId="91" xfId="0" applyFont="1" applyFill="1" applyBorder="1" applyAlignment="1">
      <alignment horizontal="center"/>
    </xf>
    <xf numFmtId="0" fontId="7" fillId="8" borderId="91" xfId="0" applyFont="1" applyFill="1" applyBorder="1" applyAlignment="1">
      <alignment horizontal="left" wrapText="1"/>
    </xf>
    <xf numFmtId="165" fontId="10" fillId="6" borderId="91" xfId="0" applyNumberFormat="1" applyFont="1" applyFill="1" applyBorder="1" applyAlignment="1">
      <alignment horizontal="center" vertical="center" wrapText="1"/>
    </xf>
    <xf numFmtId="165" fontId="10" fillId="7" borderId="91" xfId="0" applyNumberFormat="1" applyFont="1" applyFill="1" applyBorder="1" applyAlignment="1">
      <alignment horizontal="center" vertical="center" wrapText="1"/>
    </xf>
    <xf numFmtId="165" fontId="1" fillId="7" borderId="91" xfId="0" applyNumberFormat="1" applyFont="1" applyFill="1" applyBorder="1" applyAlignment="1">
      <alignment horizontal="center" vertical="center" wrapText="1"/>
    </xf>
    <xf numFmtId="49" fontId="9" fillId="9" borderId="91" xfId="0" applyNumberFormat="1" applyFont="1" applyFill="1" applyBorder="1" applyAlignment="1">
      <alignment horizontal="center" vertical="center"/>
    </xf>
    <xf numFmtId="0" fontId="7" fillId="9" borderId="91" xfId="0" applyFont="1" applyFill="1" applyBorder="1" applyAlignment="1">
      <alignment horizontal="center" vertical="center"/>
    </xf>
    <xf numFmtId="0" fontId="7" fillId="7" borderId="91" xfId="0" applyFont="1" applyFill="1" applyBorder="1" applyAlignment="1">
      <alignment horizontal="center" vertical="center"/>
    </xf>
    <xf numFmtId="4" fontId="1" fillId="8" borderId="91" xfId="0" applyNumberFormat="1" applyFont="1" applyFill="1" applyBorder="1" applyAlignment="1">
      <alignment horizontal="center" vertical="center"/>
    </xf>
    <xf numFmtId="168" fontId="1" fillId="8" borderId="91" xfId="0" applyNumberFormat="1" applyFont="1" applyFill="1" applyBorder="1" applyAlignment="1">
      <alignment horizontal="center" vertical="center" wrapText="1"/>
    </xf>
    <xf numFmtId="4" fontId="0" fillId="8" borderId="91" xfId="0" applyNumberFormat="1" applyFont="1" applyFill="1" applyBorder="1" applyAlignment="1">
      <alignment horizontal="center" vertical="center"/>
    </xf>
    <xf numFmtId="166" fontId="1" fillId="8" borderId="91" xfId="0" applyNumberFormat="1" applyFont="1" applyFill="1" applyBorder="1" applyAlignment="1">
      <alignment horizontal="center" vertical="center"/>
    </xf>
    <xf numFmtId="4" fontId="9" fillId="8" borderId="91" xfId="0" applyNumberFormat="1" applyFont="1" applyFill="1" applyBorder="1" applyAlignment="1">
      <alignment horizontal="center" vertical="center"/>
    </xf>
    <xf numFmtId="0" fontId="7" fillId="8" borderId="91" xfId="0" applyFont="1" applyFill="1" applyBorder="1" applyAlignment="1">
      <alignment horizontal="center" vertical="center" wrapText="1"/>
    </xf>
    <xf numFmtId="0" fontId="7" fillId="2" borderId="91" xfId="0" applyFont="1" applyFill="1" applyBorder="1" applyAlignment="1">
      <alignment horizontal="center" vertical="center"/>
    </xf>
    <xf numFmtId="0" fontId="7" fillId="8" borderId="92" xfId="0" applyFont="1" applyFill="1" applyBorder="1" applyAlignment="1">
      <alignment horizontal="center" vertical="center"/>
    </xf>
    <xf numFmtId="1" fontId="6" fillId="2" borderId="86" xfId="0" applyNumberFormat="1" applyFont="1" applyFill="1" applyBorder="1" applyAlignment="1">
      <alignment horizontal="center" vertical="center" wrapText="1"/>
    </xf>
    <xf numFmtId="0" fontId="10" fillId="0" borderId="87" xfId="0" applyFont="1" applyBorder="1" applyAlignment="1">
      <alignment wrapText="1"/>
    </xf>
    <xf numFmtId="0" fontId="7" fillId="2" borderId="87" xfId="0" applyFont="1" applyFill="1" applyBorder="1" applyAlignment="1">
      <alignment horizontal="left"/>
    </xf>
    <xf numFmtId="0" fontId="7" fillId="0" borderId="87" xfId="0" applyFont="1" applyBorder="1" applyAlignment="1">
      <alignment horizontal="center"/>
    </xf>
    <xf numFmtId="0" fontId="7" fillId="0" borderId="87" xfId="0" applyFont="1" applyBorder="1" applyAlignment="1">
      <alignment horizontal="left" wrapText="1"/>
    </xf>
    <xf numFmtId="165" fontId="10" fillId="4" borderId="87" xfId="0" applyNumberFormat="1" applyFont="1" applyFill="1" applyBorder="1" applyAlignment="1">
      <alignment horizontal="center" vertical="center"/>
    </xf>
    <xf numFmtId="165" fontId="10" fillId="0" borderId="87" xfId="0" applyNumberFormat="1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/>
    </xf>
    <xf numFmtId="4" fontId="7" fillId="0" borderId="87" xfId="0" applyNumberFormat="1" applyFont="1" applyBorder="1" applyAlignment="1">
      <alignment horizontal="center" vertical="center"/>
    </xf>
    <xf numFmtId="168" fontId="10" fillId="0" borderId="87" xfId="0" applyNumberFormat="1" applyFont="1" applyBorder="1" applyAlignment="1">
      <alignment horizontal="center" vertical="center" wrapText="1"/>
    </xf>
    <xf numFmtId="4" fontId="10" fillId="0" borderId="87" xfId="0" applyNumberFormat="1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/>
    </xf>
    <xf numFmtId="49" fontId="35" fillId="2" borderId="14" xfId="0" applyNumberFormat="1" applyFont="1" applyFill="1" applyBorder="1" applyAlignment="1">
      <alignment horizontal="center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35" fillId="0" borderId="7" xfId="0" applyNumberFormat="1" applyFont="1" applyBorder="1" applyAlignment="1">
      <alignment horizontal="center" vertical="center"/>
    </xf>
    <xf numFmtId="15" fontId="35" fillId="0" borderId="14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167" fontId="1" fillId="2" borderId="14" xfId="0" applyNumberFormat="1" applyFont="1" applyFill="1" applyBorder="1" applyAlignment="1">
      <alignment horizontal="center" vertical="center"/>
    </xf>
    <xf numFmtId="167" fontId="1" fillId="2" borderId="26" xfId="0" applyNumberFormat="1" applyFont="1" applyFill="1" applyBorder="1" applyAlignment="1">
      <alignment horizontal="center" vertical="center"/>
    </xf>
    <xf numFmtId="167" fontId="1" fillId="2" borderId="14" xfId="0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left"/>
    </xf>
    <xf numFmtId="0" fontId="2" fillId="3" borderId="8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49" fontId="14" fillId="0" borderId="48" xfId="0" applyNumberFormat="1" applyFont="1" applyBorder="1" applyAlignment="1">
      <alignment horizontal="center" vertical="center"/>
    </xf>
    <xf numFmtId="0" fontId="4" fillId="0" borderId="46" xfId="0" applyFont="1" applyBorder="1"/>
    <xf numFmtId="0" fontId="4" fillId="0" borderId="47" xfId="0" applyFont="1" applyBorder="1"/>
    <xf numFmtId="0" fontId="2" fillId="0" borderId="0" xfId="0" applyFont="1" applyAlignment="1">
      <alignment horizontal="center"/>
    </xf>
    <xf numFmtId="0" fontId="42" fillId="0" borderId="0" xfId="0" applyFont="1" applyAlignment="1"/>
    <xf numFmtId="0" fontId="21" fillId="0" borderId="0" xfId="0" applyFont="1" applyAlignment="1">
      <alignment horizontal="center" vertical="top"/>
    </xf>
    <xf numFmtId="0" fontId="45" fillId="0" borderId="0" xfId="0" applyFont="1" applyAlignment="1"/>
    <xf numFmtId="0" fontId="21" fillId="0" borderId="30" xfId="0" applyFont="1" applyBorder="1" applyAlignment="1">
      <alignment horizontal="left"/>
    </xf>
    <xf numFmtId="0" fontId="37" fillId="0" borderId="28" xfId="0" applyFont="1" applyBorder="1" applyAlignment="1"/>
    <xf numFmtId="0" fontId="37" fillId="0" borderId="18" xfId="0" applyFont="1" applyBorder="1" applyAlignment="1"/>
    <xf numFmtId="166" fontId="21" fillId="0" borderId="0" xfId="0" applyNumberFormat="1" applyFont="1" applyAlignment="1">
      <alignment horizontal="center"/>
    </xf>
    <xf numFmtId="0" fontId="36" fillId="0" borderId="0" xfId="0" applyFont="1" applyAlignment="1"/>
    <xf numFmtId="0" fontId="21" fillId="0" borderId="32" xfId="0" applyFont="1" applyBorder="1" applyAlignment="1">
      <alignment horizontal="left"/>
    </xf>
    <xf numFmtId="0" fontId="37" fillId="0" borderId="33" xfId="0" applyFont="1" applyBorder="1" applyAlignment="1"/>
    <xf numFmtId="0" fontId="37" fillId="0" borderId="15" xfId="0" applyFont="1" applyBorder="1" applyAlignment="1"/>
    <xf numFmtId="166" fontId="21" fillId="0" borderId="37" xfId="0" applyNumberFormat="1" applyFont="1" applyBorder="1" applyAlignment="1">
      <alignment horizontal="center"/>
    </xf>
    <xf numFmtId="0" fontId="37" fillId="0" borderId="37" xfId="0" applyFont="1" applyBorder="1" applyAlignment="1"/>
    <xf numFmtId="0" fontId="46" fillId="0" borderId="56" xfId="0" applyFont="1" applyBorder="1" applyAlignment="1">
      <alignment horizontal="center" vertical="top"/>
    </xf>
    <xf numFmtId="0" fontId="3" fillId="0" borderId="73" xfId="0" applyFont="1" applyBorder="1" applyAlignment="1">
      <alignment horizontal="center" vertical="top" wrapText="1"/>
    </xf>
    <xf numFmtId="0" fontId="4" fillId="0" borderId="80" xfId="0" applyFont="1" applyBorder="1"/>
    <xf numFmtId="0" fontId="3" fillId="0" borderId="74" xfId="0" applyFont="1" applyBorder="1" applyAlignment="1">
      <alignment horizontal="center" vertical="top" wrapText="1"/>
    </xf>
    <xf numFmtId="0" fontId="4" fillId="0" borderId="75" xfId="0" applyFont="1" applyBorder="1"/>
    <xf numFmtId="0" fontId="4" fillId="0" borderId="76" xfId="0" applyFont="1" applyBorder="1"/>
    <xf numFmtId="0" fontId="21" fillId="0" borderId="34" xfId="0" applyFont="1" applyBorder="1" applyAlignment="1">
      <alignment horizontal="left"/>
    </xf>
    <xf numFmtId="0" fontId="37" fillId="0" borderId="35" xfId="0" applyFont="1" applyBorder="1" applyAlignment="1"/>
    <xf numFmtId="0" fontId="37" fillId="0" borderId="36" xfId="0" applyFont="1" applyBorder="1" applyAlignment="1"/>
    <xf numFmtId="0" fontId="14" fillId="0" borderId="45" xfId="0" applyFont="1" applyBorder="1" applyAlignment="1">
      <alignment horizontal="left" vertical="center"/>
    </xf>
    <xf numFmtId="166" fontId="14" fillId="0" borderId="48" xfId="0" applyNumberFormat="1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top" wrapText="1"/>
    </xf>
    <xf numFmtId="0" fontId="4" fillId="0" borderId="79" xfId="0" applyFont="1" applyBorder="1" applyAlignment="1">
      <alignment horizontal="center"/>
    </xf>
    <xf numFmtId="0" fontId="3" fillId="0" borderId="74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4" fillId="0" borderId="82" xfId="0" applyFont="1" applyBorder="1"/>
    <xf numFmtId="0" fontId="4" fillId="0" borderId="80" xfId="0" applyFont="1" applyBorder="1" applyAlignment="1">
      <alignment wrapText="1"/>
    </xf>
    <xf numFmtId="0" fontId="23" fillId="0" borderId="6" xfId="0" applyFont="1" applyBorder="1" applyAlignment="1">
      <alignment horizontal="center" vertical="top" wrapText="1"/>
    </xf>
    <xf numFmtId="0" fontId="4" fillId="0" borderId="54" xfId="0" applyFont="1" applyBorder="1"/>
    <xf numFmtId="0" fontId="23" fillId="0" borderId="2" xfId="0" applyFont="1" applyBorder="1" applyAlignment="1">
      <alignment horizontal="center" vertical="top" wrapText="1"/>
    </xf>
    <xf numFmtId="0" fontId="4" fillId="0" borderId="53" xfId="0" applyFont="1" applyBorder="1"/>
    <xf numFmtId="0" fontId="23" fillId="0" borderId="3" xfId="0" applyFont="1" applyBorder="1" applyAlignment="1">
      <alignment horizontal="center" vertical="top" wrapText="1"/>
    </xf>
    <xf numFmtId="0" fontId="4" fillId="0" borderId="4" xfId="0" applyFont="1" applyBorder="1"/>
    <xf numFmtId="0" fontId="4" fillId="0" borderId="5" xfId="0" applyFont="1" applyBorder="1"/>
    <xf numFmtId="0" fontId="16" fillId="0" borderId="51" xfId="0" applyFont="1" applyBorder="1" applyAlignment="1">
      <alignment horizontal="center" vertical="top" wrapText="1"/>
    </xf>
    <xf numFmtId="0" fontId="4" fillId="0" borderId="52" xfId="0" applyFont="1" applyBorder="1"/>
    <xf numFmtId="0" fontId="31" fillId="0" borderId="26" xfId="0" applyFont="1" applyBorder="1" applyAlignment="1">
      <alignment horizontal="right" vertical="center"/>
    </xf>
    <xf numFmtId="0" fontId="4" fillId="0" borderId="33" xfId="0" applyFont="1" applyBorder="1"/>
    <xf numFmtId="0" fontId="4" fillId="0" borderId="15" xfId="0" applyFont="1" applyBorder="1"/>
    <xf numFmtId="166" fontId="1" fillId="0" borderId="0" xfId="0" applyNumberFormat="1" applyFont="1"/>
    <xf numFmtId="0" fontId="0" fillId="0" borderId="0" xfId="0" applyFont="1" applyAlignment="1"/>
    <xf numFmtId="0" fontId="31" fillId="0" borderId="40" xfId="0" applyFont="1" applyBorder="1" applyAlignment="1">
      <alignment horizontal="right" vertical="center"/>
    </xf>
    <xf numFmtId="0" fontId="4" fillId="0" borderId="28" xfId="0" applyFont="1" applyBorder="1"/>
    <xf numFmtId="0" fontId="4" fillId="0" borderId="18" xfId="0" applyFont="1" applyBorder="1"/>
    <xf numFmtId="4" fontId="31" fillId="0" borderId="40" xfId="0" applyNumberFormat="1" applyFont="1" applyBorder="1" applyAlignment="1">
      <alignment horizontal="center" vertical="center"/>
    </xf>
    <xf numFmtId="49" fontId="23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1" fontId="6" fillId="2" borderId="90" xfId="0" applyNumberFormat="1" applyFont="1" applyFill="1" applyBorder="1" applyAlignment="1">
      <alignment horizontal="center" vertical="center" wrapText="1"/>
    </xf>
    <xf numFmtId="0" fontId="10" fillId="0" borderId="91" xfId="0" applyFont="1" applyBorder="1" applyAlignment="1">
      <alignment wrapText="1"/>
    </xf>
    <xf numFmtId="0" fontId="7" fillId="2" borderId="91" xfId="0" applyFont="1" applyFill="1" applyBorder="1" applyAlignment="1">
      <alignment horizontal="left"/>
    </xf>
    <xf numFmtId="0" fontId="7" fillId="0" borderId="91" xfId="0" applyFont="1" applyBorder="1" applyAlignment="1">
      <alignment horizontal="center"/>
    </xf>
    <xf numFmtId="0" fontId="7" fillId="0" borderId="91" xfId="0" applyFont="1" applyBorder="1" applyAlignment="1">
      <alignment horizontal="left" wrapText="1"/>
    </xf>
    <xf numFmtId="165" fontId="10" fillId="4" borderId="91" xfId="0" applyNumberFormat="1" applyFont="1" applyFill="1" applyBorder="1" applyAlignment="1">
      <alignment horizontal="center" vertical="center"/>
    </xf>
    <xf numFmtId="165" fontId="10" fillId="0" borderId="91" xfId="0" applyNumberFormat="1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/>
    </xf>
    <xf numFmtId="4" fontId="7" fillId="0" borderId="91" xfId="0" applyNumberFormat="1" applyFont="1" applyBorder="1" applyAlignment="1">
      <alignment horizontal="center" vertical="center"/>
    </xf>
    <xf numFmtId="168" fontId="10" fillId="0" borderId="91" xfId="0" applyNumberFormat="1" applyFont="1" applyBorder="1" applyAlignment="1">
      <alignment horizontal="center" vertical="center" wrapText="1"/>
    </xf>
    <xf numFmtId="4" fontId="10" fillId="0" borderId="91" xfId="0" applyNumberFormat="1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/>
    </xf>
    <xf numFmtId="0" fontId="0" fillId="0" borderId="94" xfId="0" applyFont="1" applyBorder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074"/>
  <sheetViews>
    <sheetView showGridLines="0" tabSelected="1" view="pageBreakPreview" zoomScale="54" zoomScaleNormal="57" zoomScaleSheetLayoutView="54" workbookViewId="0">
      <pane xSplit="22" ySplit="8" topLeftCell="AQ99" activePane="bottomRight" state="frozen"/>
      <selection pane="topRight" activeCell="W1" sqref="W1"/>
      <selection pane="bottomLeft" activeCell="A9" sqref="A9"/>
      <selection pane="bottomRight" activeCell="AS101" sqref="AS101"/>
    </sheetView>
  </sheetViews>
  <sheetFormatPr defaultColWidth="14.453125" defaultRowHeight="15" customHeight="1" x14ac:dyDescent="0.25"/>
  <cols>
    <col min="1" max="1" width="18.36328125" style="544" customWidth="1"/>
    <col min="2" max="2" width="67.7265625" customWidth="1"/>
    <col min="3" max="20" width="8.7265625" hidden="1" customWidth="1"/>
    <col min="21" max="21" width="16.26953125" hidden="1" customWidth="1"/>
    <col min="22" max="22" width="12.26953125" customWidth="1"/>
    <col min="23" max="23" width="10.81640625" customWidth="1"/>
    <col min="24" max="24" width="21.453125" style="496" customWidth="1"/>
    <col min="25" max="25" width="17.08984375" customWidth="1"/>
    <col min="26" max="26" width="17" customWidth="1"/>
    <col min="27" max="27" width="16.81640625" customWidth="1"/>
    <col min="28" max="28" width="15.08984375" customWidth="1"/>
    <col min="29" max="29" width="15.54296875" customWidth="1"/>
    <col min="31" max="31" width="15" customWidth="1"/>
    <col min="32" max="32" width="16.7265625" customWidth="1"/>
    <col min="33" max="34" width="15.08984375" customWidth="1"/>
    <col min="35" max="35" width="15.7265625" customWidth="1"/>
    <col min="36" max="36" width="14.81640625" customWidth="1"/>
    <col min="37" max="37" width="15.08984375" customWidth="1"/>
    <col min="38" max="38" width="10.81640625" customWidth="1"/>
    <col min="39" max="39" width="19.453125" customWidth="1"/>
    <col min="40" max="40" width="16.7265625" customWidth="1"/>
    <col min="41" max="41" width="16.453125" customWidth="1"/>
    <col min="42" max="42" width="17" customWidth="1"/>
    <col min="43" max="43" width="18.54296875" customWidth="1"/>
    <col min="44" max="44" width="17.453125" customWidth="1"/>
    <col min="45" max="45" width="34.54296875" customWidth="1"/>
    <col min="46" max="46" width="16.08984375" customWidth="1"/>
    <col min="47" max="48" width="16.26953125" customWidth="1"/>
    <col min="49" max="49" width="17.08984375" customWidth="1"/>
    <col min="50" max="50" width="14.453125" customWidth="1"/>
    <col min="51" max="51" width="14.81640625" style="575" customWidth="1"/>
    <col min="52" max="52" width="14.36328125" customWidth="1"/>
    <col min="53" max="53" width="8.984375E-2" customWidth="1"/>
  </cols>
  <sheetData>
    <row r="1" spans="1:53" ht="12.75" customHeight="1" x14ac:dyDescent="0.2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1"/>
      <c r="X1" s="210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53" s="520" customFormat="1" ht="25.5" customHeight="1" x14ac:dyDescent="0.5">
      <c r="A2" s="669" t="s">
        <v>0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519"/>
      <c r="AY2" s="575"/>
    </row>
    <row r="3" spans="1:53" s="520" customFormat="1" ht="12.75" customHeight="1" x14ac:dyDescent="0.5">
      <c r="A3" s="522"/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2"/>
      <c r="W3" s="521"/>
      <c r="X3" s="523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524"/>
      <c r="AJ3" s="524"/>
      <c r="AK3" s="524"/>
      <c r="AL3" s="524"/>
      <c r="AM3" s="524"/>
      <c r="AN3" s="524"/>
      <c r="AO3" s="524"/>
      <c r="AP3" s="524"/>
      <c r="AY3" s="575"/>
    </row>
    <row r="4" spans="1:53" s="520" customFormat="1" ht="27.75" customHeight="1" x14ac:dyDescent="0.5">
      <c r="A4" s="669" t="s">
        <v>417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519"/>
      <c r="AJ4" s="519"/>
      <c r="AK4" s="519"/>
      <c r="AL4" s="519"/>
      <c r="AM4" s="519"/>
      <c r="AN4" s="519"/>
      <c r="AO4" s="519"/>
      <c r="AP4" s="519"/>
      <c r="AY4" s="575"/>
    </row>
    <row r="5" spans="1:53" ht="12.75" customHeight="1" thickBot="1" x14ac:dyDescent="0.3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1"/>
      <c r="V5" s="2"/>
      <c r="W5" s="1"/>
      <c r="X5" s="210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6"/>
      <c r="AT5" s="3"/>
      <c r="AU5" s="3"/>
      <c r="AV5" s="3"/>
      <c r="AW5" s="3"/>
      <c r="AX5" s="3"/>
      <c r="AY5" s="127"/>
      <c r="AZ5" s="3"/>
    </row>
    <row r="6" spans="1:53" ht="18" customHeight="1" x14ac:dyDescent="0.25">
      <c r="A6" s="700" t="s">
        <v>3</v>
      </c>
      <c r="B6" s="690" t="s">
        <v>4</v>
      </c>
      <c r="C6" s="690" t="s">
        <v>5</v>
      </c>
      <c r="D6" s="690" t="s">
        <v>6</v>
      </c>
      <c r="E6" s="692" t="s">
        <v>7</v>
      </c>
      <c r="F6" s="693"/>
      <c r="G6" s="693"/>
      <c r="H6" s="693"/>
      <c r="I6" s="693"/>
      <c r="J6" s="693"/>
      <c r="K6" s="693"/>
      <c r="L6" s="693"/>
      <c r="M6" s="693"/>
      <c r="N6" s="693"/>
      <c r="O6" s="693"/>
      <c r="P6" s="694"/>
      <c r="Q6" s="690" t="s">
        <v>8</v>
      </c>
      <c r="R6" s="692" t="s">
        <v>9</v>
      </c>
      <c r="S6" s="693"/>
      <c r="T6" s="694"/>
      <c r="U6" s="690" t="s">
        <v>10</v>
      </c>
      <c r="V6" s="690" t="s">
        <v>11</v>
      </c>
      <c r="W6" s="690" t="s">
        <v>12</v>
      </c>
      <c r="X6" s="690" t="s">
        <v>6</v>
      </c>
      <c r="Y6" s="702" t="s">
        <v>13</v>
      </c>
      <c r="Z6" s="693"/>
      <c r="AA6" s="693"/>
      <c r="AB6" s="693"/>
      <c r="AC6" s="693"/>
      <c r="AD6" s="693"/>
      <c r="AE6" s="693"/>
      <c r="AF6" s="693"/>
      <c r="AG6" s="693"/>
      <c r="AH6" s="693"/>
      <c r="AI6" s="693"/>
      <c r="AJ6" s="693"/>
      <c r="AK6" s="694"/>
      <c r="AL6" s="703" t="s">
        <v>8</v>
      </c>
      <c r="AM6" s="702" t="s">
        <v>9</v>
      </c>
      <c r="AN6" s="693"/>
      <c r="AO6" s="694"/>
      <c r="AP6" s="702" t="s">
        <v>14</v>
      </c>
      <c r="AQ6" s="693"/>
      <c r="AR6" s="694"/>
      <c r="AS6" s="703" t="s">
        <v>15</v>
      </c>
      <c r="AT6" s="702" t="s">
        <v>16</v>
      </c>
      <c r="AU6" s="693"/>
      <c r="AV6" s="693"/>
      <c r="AW6" s="693"/>
      <c r="AX6" s="693"/>
      <c r="AY6" s="694"/>
      <c r="AZ6" s="704" t="s">
        <v>17</v>
      </c>
      <c r="BA6" s="600"/>
    </row>
    <row r="7" spans="1:53" ht="52.5" customHeight="1" thickBot="1" x14ac:dyDescent="0.3">
      <c r="A7" s="701"/>
      <c r="B7" s="691"/>
      <c r="C7" s="691"/>
      <c r="D7" s="691"/>
      <c r="E7" s="601" t="s">
        <v>18</v>
      </c>
      <c r="F7" s="601" t="s">
        <v>19</v>
      </c>
      <c r="G7" s="601" t="s">
        <v>20</v>
      </c>
      <c r="H7" s="601" t="s">
        <v>21</v>
      </c>
      <c r="I7" s="601" t="s">
        <v>22</v>
      </c>
      <c r="J7" s="601" t="s">
        <v>23</v>
      </c>
      <c r="K7" s="601" t="s">
        <v>24</v>
      </c>
      <c r="L7" s="601" t="s">
        <v>25</v>
      </c>
      <c r="M7" s="601" t="s">
        <v>26</v>
      </c>
      <c r="N7" s="601" t="s">
        <v>27</v>
      </c>
      <c r="O7" s="601" t="s">
        <v>28</v>
      </c>
      <c r="P7" s="601" t="s">
        <v>29</v>
      </c>
      <c r="Q7" s="691"/>
      <c r="R7" s="601" t="s">
        <v>30</v>
      </c>
      <c r="S7" s="601" t="s">
        <v>31</v>
      </c>
      <c r="T7" s="601" t="s">
        <v>32</v>
      </c>
      <c r="U7" s="691"/>
      <c r="V7" s="691"/>
      <c r="W7" s="691"/>
      <c r="X7" s="706"/>
      <c r="Y7" s="602" t="s">
        <v>18</v>
      </c>
      <c r="Z7" s="602" t="s">
        <v>33</v>
      </c>
      <c r="AA7" s="602" t="s">
        <v>20</v>
      </c>
      <c r="AB7" s="602" t="s">
        <v>21</v>
      </c>
      <c r="AC7" s="602" t="s">
        <v>22</v>
      </c>
      <c r="AD7" s="602" t="s">
        <v>23</v>
      </c>
      <c r="AE7" s="602" t="s">
        <v>24</v>
      </c>
      <c r="AF7" s="602" t="s">
        <v>34</v>
      </c>
      <c r="AG7" s="602" t="s">
        <v>35</v>
      </c>
      <c r="AH7" s="602" t="s">
        <v>26</v>
      </c>
      <c r="AI7" s="602" t="s">
        <v>27</v>
      </c>
      <c r="AJ7" s="602" t="s">
        <v>36</v>
      </c>
      <c r="AK7" s="602" t="s">
        <v>37</v>
      </c>
      <c r="AL7" s="691"/>
      <c r="AM7" s="602" t="s">
        <v>38</v>
      </c>
      <c r="AN7" s="602" t="s">
        <v>31</v>
      </c>
      <c r="AO7" s="602" t="s">
        <v>32</v>
      </c>
      <c r="AP7" s="602" t="s">
        <v>30</v>
      </c>
      <c r="AQ7" s="602" t="s">
        <v>31</v>
      </c>
      <c r="AR7" s="602" t="s">
        <v>32</v>
      </c>
      <c r="AS7" s="691"/>
      <c r="AT7" s="602" t="s">
        <v>20</v>
      </c>
      <c r="AU7" s="602" t="s">
        <v>21</v>
      </c>
      <c r="AV7" s="602" t="s">
        <v>22</v>
      </c>
      <c r="AW7" s="602" t="s">
        <v>23</v>
      </c>
      <c r="AX7" s="602" t="s">
        <v>24</v>
      </c>
      <c r="AY7" s="603" t="s">
        <v>39</v>
      </c>
      <c r="AZ7" s="705"/>
      <c r="BA7" s="604"/>
    </row>
    <row r="8" spans="1:53" ht="32.5" customHeight="1" x14ac:dyDescent="0.25">
      <c r="A8" s="593" t="s">
        <v>40</v>
      </c>
      <c r="B8" s="594"/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6"/>
      <c r="W8" s="595"/>
      <c r="X8" s="595"/>
      <c r="Y8" s="596"/>
      <c r="Z8" s="596"/>
      <c r="AA8" s="596"/>
      <c r="AB8" s="596"/>
      <c r="AC8" s="596"/>
      <c r="AD8" s="596"/>
      <c r="AE8" s="596"/>
      <c r="AF8" s="596"/>
      <c r="AG8" s="596"/>
      <c r="AH8" s="596"/>
      <c r="AI8" s="596"/>
      <c r="AJ8" s="596"/>
      <c r="AK8" s="596"/>
      <c r="AL8" s="596"/>
      <c r="AM8" s="596"/>
      <c r="AN8" s="596"/>
      <c r="AO8" s="596"/>
      <c r="AP8" s="596"/>
      <c r="AQ8" s="596"/>
      <c r="AR8" s="596"/>
      <c r="AS8" s="596"/>
      <c r="AT8" s="596"/>
      <c r="AU8" s="596"/>
      <c r="AV8" s="596"/>
      <c r="AW8" s="596"/>
      <c r="AX8" s="596"/>
      <c r="AY8" s="597"/>
      <c r="AZ8" s="598"/>
      <c r="BA8" s="599"/>
    </row>
    <row r="9" spans="1:53" ht="51" customHeight="1" x14ac:dyDescent="0.3">
      <c r="A9" s="537" t="s">
        <v>41</v>
      </c>
      <c r="B9" s="8" t="s">
        <v>42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 t="s">
        <v>43</v>
      </c>
      <c r="W9" s="10" t="s">
        <v>44</v>
      </c>
      <c r="X9" s="8" t="s">
        <v>45</v>
      </c>
      <c r="Y9" s="11">
        <v>44119</v>
      </c>
      <c r="Z9" s="11">
        <v>44149</v>
      </c>
      <c r="AA9" s="11">
        <v>44156</v>
      </c>
      <c r="AB9" s="12">
        <v>44168</v>
      </c>
      <c r="AC9" s="11">
        <v>44168</v>
      </c>
      <c r="AD9" s="11">
        <v>44168</v>
      </c>
      <c r="AE9" s="11">
        <v>44176</v>
      </c>
      <c r="AF9" s="11">
        <v>44176</v>
      </c>
      <c r="AG9" s="11">
        <v>44195</v>
      </c>
      <c r="AH9" s="11">
        <v>44197</v>
      </c>
      <c r="AI9" s="11">
        <v>44197</v>
      </c>
      <c r="AJ9" s="13">
        <v>44561</v>
      </c>
      <c r="AK9" s="13">
        <v>44561</v>
      </c>
      <c r="AL9" s="14" t="s">
        <v>46</v>
      </c>
      <c r="AM9" s="15">
        <f>AN9</f>
        <v>23235084</v>
      </c>
      <c r="AN9" s="15">
        <v>23235084</v>
      </c>
      <c r="AO9" s="15"/>
      <c r="AP9" s="15">
        <f>AQ9</f>
        <v>23232672.239999998</v>
      </c>
      <c r="AQ9" s="15">
        <v>23232672.239999998</v>
      </c>
      <c r="AR9" s="15"/>
      <c r="AS9" s="16" t="s">
        <v>47</v>
      </c>
      <c r="AT9" s="17">
        <v>44148</v>
      </c>
      <c r="AU9" s="17">
        <v>44148</v>
      </c>
      <c r="AV9" s="17">
        <v>44148</v>
      </c>
      <c r="AW9" s="17">
        <v>44148</v>
      </c>
      <c r="AX9" s="17">
        <v>44168</v>
      </c>
      <c r="AY9" s="576">
        <v>44561</v>
      </c>
      <c r="AZ9" s="18"/>
    </row>
    <row r="10" spans="1:53" ht="36" customHeight="1" x14ac:dyDescent="0.3">
      <c r="A10" s="155">
        <v>330100100001000</v>
      </c>
      <c r="B10" s="19" t="s">
        <v>48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 t="s">
        <v>49</v>
      </c>
      <c r="W10" s="22" t="s">
        <v>50</v>
      </c>
      <c r="X10" s="493" t="s">
        <v>45</v>
      </c>
      <c r="Y10" s="23">
        <v>44207</v>
      </c>
      <c r="Z10" s="24">
        <v>44214</v>
      </c>
      <c r="AA10" s="24">
        <v>44254</v>
      </c>
      <c r="AB10" s="24">
        <v>44235</v>
      </c>
      <c r="AC10" s="24">
        <v>44235</v>
      </c>
      <c r="AD10" s="24">
        <v>44235</v>
      </c>
      <c r="AE10" s="25" t="s">
        <v>51</v>
      </c>
      <c r="AF10" s="25" t="s">
        <v>51</v>
      </c>
      <c r="AG10" s="26" t="s">
        <v>52</v>
      </c>
      <c r="AH10" s="26" t="s">
        <v>53</v>
      </c>
      <c r="AI10" s="27" t="s">
        <v>54</v>
      </c>
      <c r="AJ10" s="28">
        <v>44561</v>
      </c>
      <c r="AK10" s="28">
        <v>44561</v>
      </c>
      <c r="AL10" s="29" t="s">
        <v>46</v>
      </c>
      <c r="AM10" s="30">
        <v>1700000</v>
      </c>
      <c r="AN10" s="31">
        <v>1700000</v>
      </c>
      <c r="AO10" s="32"/>
      <c r="AP10" s="30">
        <v>1700000</v>
      </c>
      <c r="AQ10" s="33">
        <v>1700000</v>
      </c>
      <c r="AR10" s="34"/>
      <c r="AS10" s="35" t="s">
        <v>55</v>
      </c>
      <c r="AT10" s="36">
        <v>44216</v>
      </c>
      <c r="AU10" s="36">
        <v>44216</v>
      </c>
      <c r="AV10" s="36">
        <v>44216</v>
      </c>
      <c r="AW10" s="36">
        <v>44216</v>
      </c>
      <c r="AX10" s="37">
        <v>44235</v>
      </c>
      <c r="AY10" s="577">
        <v>44561</v>
      </c>
      <c r="AZ10" s="38"/>
    </row>
    <row r="11" spans="1:53" ht="47.25" customHeight="1" x14ac:dyDescent="0.3">
      <c r="A11" s="538">
        <v>320102100001000</v>
      </c>
      <c r="B11" s="39" t="s">
        <v>56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40" t="s">
        <v>57</v>
      </c>
      <c r="W11" s="22" t="s">
        <v>50</v>
      </c>
      <c r="X11" s="493" t="s">
        <v>45</v>
      </c>
      <c r="Y11" s="41">
        <v>44258</v>
      </c>
      <c r="Z11" s="42">
        <v>44271</v>
      </c>
      <c r="AA11" s="42">
        <v>44281</v>
      </c>
      <c r="AB11" s="42">
        <v>44295</v>
      </c>
      <c r="AC11" s="42">
        <v>44295</v>
      </c>
      <c r="AD11" s="42">
        <v>43940</v>
      </c>
      <c r="AE11" s="43" t="s">
        <v>58</v>
      </c>
      <c r="AF11" s="43" t="s">
        <v>59</v>
      </c>
      <c r="AG11" s="43" t="s">
        <v>60</v>
      </c>
      <c r="AH11" s="44" t="s">
        <v>61</v>
      </c>
      <c r="AI11" s="45" t="s">
        <v>62</v>
      </c>
      <c r="AJ11" s="46">
        <v>44425</v>
      </c>
      <c r="AK11" s="46">
        <v>44425</v>
      </c>
      <c r="AL11" s="29" t="s">
        <v>46</v>
      </c>
      <c r="AM11" s="30">
        <v>4635450</v>
      </c>
      <c r="AN11" s="47">
        <v>4635450</v>
      </c>
      <c r="AO11" s="32"/>
      <c r="AP11" s="30">
        <v>3549209</v>
      </c>
      <c r="AQ11" s="48">
        <v>3549209</v>
      </c>
      <c r="AR11" s="34"/>
      <c r="AS11" s="35" t="s">
        <v>55</v>
      </c>
      <c r="AT11" s="49">
        <v>44270</v>
      </c>
      <c r="AU11" s="49">
        <v>44270</v>
      </c>
      <c r="AV11" s="49">
        <v>44270</v>
      </c>
      <c r="AW11" s="49">
        <v>44270</v>
      </c>
      <c r="AX11" s="50">
        <v>44305</v>
      </c>
      <c r="AY11" s="578">
        <v>44425</v>
      </c>
      <c r="AZ11" s="38"/>
    </row>
    <row r="12" spans="1:53" ht="49.5" customHeight="1" x14ac:dyDescent="0.3">
      <c r="A12" s="155">
        <v>320102100001000</v>
      </c>
      <c r="B12" s="39" t="s">
        <v>63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40" t="s">
        <v>57</v>
      </c>
      <c r="W12" s="22" t="s">
        <v>50</v>
      </c>
      <c r="X12" s="493" t="s">
        <v>45</v>
      </c>
      <c r="Y12" s="41">
        <v>44258</v>
      </c>
      <c r="Z12" s="42">
        <v>44271</v>
      </c>
      <c r="AA12" s="42">
        <v>44281</v>
      </c>
      <c r="AB12" s="42">
        <v>44295</v>
      </c>
      <c r="AC12" s="42">
        <v>44295</v>
      </c>
      <c r="AD12" s="42">
        <v>43940</v>
      </c>
      <c r="AE12" s="43" t="s">
        <v>58</v>
      </c>
      <c r="AF12" s="43" t="s">
        <v>59</v>
      </c>
      <c r="AG12" s="43" t="s">
        <v>60</v>
      </c>
      <c r="AH12" s="44" t="s">
        <v>61</v>
      </c>
      <c r="AI12" s="564" t="s">
        <v>62</v>
      </c>
      <c r="AJ12" s="565">
        <v>44421</v>
      </c>
      <c r="AK12" s="565">
        <v>44421</v>
      </c>
      <c r="AL12" s="29" t="s">
        <v>46</v>
      </c>
      <c r="AM12" s="30">
        <v>2952000</v>
      </c>
      <c r="AN12" s="47">
        <v>2952000</v>
      </c>
      <c r="AO12" s="34"/>
      <c r="AP12" s="30">
        <v>2260248</v>
      </c>
      <c r="AQ12" s="48">
        <v>2260248</v>
      </c>
      <c r="AR12" s="34"/>
      <c r="AS12" s="35" t="s">
        <v>55</v>
      </c>
      <c r="AT12" s="49">
        <v>44270</v>
      </c>
      <c r="AU12" s="49">
        <v>44270</v>
      </c>
      <c r="AV12" s="49">
        <v>44270</v>
      </c>
      <c r="AW12" s="49">
        <v>44270</v>
      </c>
      <c r="AX12" s="50">
        <v>44305</v>
      </c>
      <c r="AY12" s="579">
        <v>44421</v>
      </c>
      <c r="AZ12" s="38"/>
    </row>
    <row r="13" spans="1:53" ht="45" customHeight="1" x14ac:dyDescent="0.3">
      <c r="A13" s="155">
        <v>320102100001000</v>
      </c>
      <c r="B13" s="39" t="s">
        <v>64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40" t="s">
        <v>57</v>
      </c>
      <c r="W13" s="22" t="s">
        <v>50</v>
      </c>
      <c r="X13" s="493" t="s">
        <v>45</v>
      </c>
      <c r="Y13" s="41">
        <v>44258</v>
      </c>
      <c r="Z13" s="42">
        <v>44271</v>
      </c>
      <c r="AA13" s="42">
        <v>44281</v>
      </c>
      <c r="AB13" s="42">
        <v>44295</v>
      </c>
      <c r="AC13" s="42">
        <v>44295</v>
      </c>
      <c r="AD13" s="42">
        <v>43940</v>
      </c>
      <c r="AE13" s="43" t="s">
        <v>58</v>
      </c>
      <c r="AF13" s="43" t="s">
        <v>59</v>
      </c>
      <c r="AG13" s="43" t="s">
        <v>60</v>
      </c>
      <c r="AH13" s="44" t="s">
        <v>61</v>
      </c>
      <c r="AI13" s="567" t="s">
        <v>62</v>
      </c>
      <c r="AJ13" s="568">
        <v>44425</v>
      </c>
      <c r="AK13" s="568">
        <v>44426</v>
      </c>
      <c r="AL13" s="29" t="s">
        <v>46</v>
      </c>
      <c r="AM13" s="30">
        <v>2542200</v>
      </c>
      <c r="AN13" s="47">
        <v>2542200</v>
      </c>
      <c r="AO13" s="34"/>
      <c r="AP13" s="30">
        <v>1946477.8</v>
      </c>
      <c r="AQ13" s="48">
        <v>1946477.8</v>
      </c>
      <c r="AR13" s="34"/>
      <c r="AS13" s="35" t="s">
        <v>55</v>
      </c>
      <c r="AT13" s="49">
        <v>44270</v>
      </c>
      <c r="AU13" s="49">
        <v>44270</v>
      </c>
      <c r="AV13" s="49">
        <v>44270</v>
      </c>
      <c r="AW13" s="49">
        <v>44270</v>
      </c>
      <c r="AX13" s="50">
        <v>44305</v>
      </c>
      <c r="AY13" s="580">
        <v>44426</v>
      </c>
      <c r="AZ13" s="38"/>
    </row>
    <row r="14" spans="1:53" ht="36" customHeight="1" x14ac:dyDescent="0.3">
      <c r="A14" s="155">
        <v>320101100001000</v>
      </c>
      <c r="B14" s="51" t="s">
        <v>65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52" t="s">
        <v>66</v>
      </c>
      <c r="W14" s="53" t="s">
        <v>50</v>
      </c>
      <c r="X14" s="493" t="s">
        <v>45</v>
      </c>
      <c r="Y14" s="54">
        <v>44319</v>
      </c>
      <c r="Z14" s="54">
        <v>44326</v>
      </c>
      <c r="AA14" s="54">
        <v>44336</v>
      </c>
      <c r="AB14" s="54">
        <v>44348</v>
      </c>
      <c r="AC14" s="54">
        <v>44348</v>
      </c>
      <c r="AD14" s="54">
        <v>44348</v>
      </c>
      <c r="AE14" s="55" t="s">
        <v>67</v>
      </c>
      <c r="AF14" s="55" t="s">
        <v>67</v>
      </c>
      <c r="AG14" s="55" t="s">
        <v>68</v>
      </c>
      <c r="AH14" s="55" t="s">
        <v>69</v>
      </c>
      <c r="AI14" s="566" t="s">
        <v>69</v>
      </c>
      <c r="AJ14" s="566" t="s">
        <v>413</v>
      </c>
      <c r="AK14" s="566" t="s">
        <v>70</v>
      </c>
      <c r="AL14" s="57" t="s">
        <v>46</v>
      </c>
      <c r="AM14" s="58">
        <v>5329999.9800000004</v>
      </c>
      <c r="AN14" s="59"/>
      <c r="AO14" s="60">
        <v>5329999.9800000004</v>
      </c>
      <c r="AP14" s="58">
        <v>4476131.29</v>
      </c>
      <c r="AQ14" s="58"/>
      <c r="AR14" s="60">
        <v>4476131.29</v>
      </c>
      <c r="AS14" s="61" t="s">
        <v>71</v>
      </c>
      <c r="AT14" s="54">
        <v>44326</v>
      </c>
      <c r="AU14" s="54">
        <v>44326</v>
      </c>
      <c r="AV14" s="54">
        <v>44326</v>
      </c>
      <c r="AW14" s="54">
        <v>44326</v>
      </c>
      <c r="AX14" s="62">
        <v>44348</v>
      </c>
      <c r="AY14" s="581" t="s">
        <v>70</v>
      </c>
      <c r="AZ14" s="63"/>
    </row>
    <row r="15" spans="1:53" ht="39.75" customHeight="1" x14ac:dyDescent="0.3">
      <c r="A15" s="155">
        <v>320101100001000</v>
      </c>
      <c r="B15" s="51" t="s">
        <v>72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52" t="s">
        <v>73</v>
      </c>
      <c r="W15" s="53" t="s">
        <v>50</v>
      </c>
      <c r="X15" s="493" t="s">
        <v>45</v>
      </c>
      <c r="Y15" s="54">
        <v>44319</v>
      </c>
      <c r="Z15" s="54">
        <v>44326</v>
      </c>
      <c r="AA15" s="54">
        <v>44336</v>
      </c>
      <c r="AB15" s="54">
        <v>44348</v>
      </c>
      <c r="AC15" s="54">
        <v>44348</v>
      </c>
      <c r="AD15" s="54">
        <v>44348</v>
      </c>
      <c r="AE15" s="55" t="s">
        <v>67</v>
      </c>
      <c r="AF15" s="55" t="s">
        <v>67</v>
      </c>
      <c r="AG15" s="55" t="s">
        <v>68</v>
      </c>
      <c r="AH15" s="55" t="s">
        <v>69</v>
      </c>
      <c r="AI15" s="55" t="s">
        <v>69</v>
      </c>
      <c r="AJ15" s="56" t="s">
        <v>74</v>
      </c>
      <c r="AK15" s="56" t="s">
        <v>70</v>
      </c>
      <c r="AL15" s="57" t="s">
        <v>46</v>
      </c>
      <c r="AM15" s="58">
        <v>2131616.81</v>
      </c>
      <c r="AN15" s="59"/>
      <c r="AO15" s="60">
        <v>2131616.81</v>
      </c>
      <c r="AP15" s="58">
        <v>1878502.67</v>
      </c>
      <c r="AQ15" s="58"/>
      <c r="AR15" s="60">
        <v>1878502.67</v>
      </c>
      <c r="AS15" s="61" t="s">
        <v>71</v>
      </c>
      <c r="AT15" s="54">
        <v>44326</v>
      </c>
      <c r="AU15" s="54">
        <v>44326</v>
      </c>
      <c r="AV15" s="54">
        <v>44326</v>
      </c>
      <c r="AW15" s="54">
        <v>44326</v>
      </c>
      <c r="AX15" s="62">
        <v>44348</v>
      </c>
      <c r="AY15" s="582" t="s">
        <v>70</v>
      </c>
      <c r="AZ15" s="63"/>
    </row>
    <row r="16" spans="1:53" ht="45" customHeight="1" x14ac:dyDescent="0.3">
      <c r="A16" s="539">
        <v>200000100001000</v>
      </c>
      <c r="B16" s="64" t="s">
        <v>75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6" t="s">
        <v>76</v>
      </c>
      <c r="W16" s="67" t="s">
        <v>50</v>
      </c>
      <c r="X16" s="494" t="s">
        <v>45</v>
      </c>
      <c r="Y16" s="68">
        <v>44334</v>
      </c>
      <c r="Z16" s="69">
        <v>44340</v>
      </c>
      <c r="AA16" s="69">
        <v>44350</v>
      </c>
      <c r="AB16" s="69">
        <v>44361</v>
      </c>
      <c r="AC16" s="69">
        <v>44361</v>
      </c>
      <c r="AD16" s="69">
        <v>44362</v>
      </c>
      <c r="AE16" s="70" t="s">
        <v>77</v>
      </c>
      <c r="AF16" s="70" t="s">
        <v>77</v>
      </c>
      <c r="AG16" s="663" t="s">
        <v>78</v>
      </c>
      <c r="AH16" s="664">
        <v>44385</v>
      </c>
      <c r="AI16" s="664">
        <v>44390</v>
      </c>
      <c r="AJ16" s="661" t="s">
        <v>416</v>
      </c>
      <c r="AK16" s="661" t="s">
        <v>416</v>
      </c>
      <c r="AL16" s="14" t="s">
        <v>46</v>
      </c>
      <c r="AM16" s="71">
        <v>2945000</v>
      </c>
      <c r="AN16" s="47">
        <v>2945000</v>
      </c>
      <c r="AO16" s="72"/>
      <c r="AP16" s="73">
        <v>2940000</v>
      </c>
      <c r="AQ16" s="47">
        <v>2940000</v>
      </c>
      <c r="AR16" s="74"/>
      <c r="AS16" s="75" t="s">
        <v>55</v>
      </c>
      <c r="AT16" s="76">
        <v>44340</v>
      </c>
      <c r="AU16" s="76">
        <v>44340</v>
      </c>
      <c r="AV16" s="76">
        <v>44340</v>
      </c>
      <c r="AW16" s="76">
        <v>44340</v>
      </c>
      <c r="AX16" s="77">
        <v>44362</v>
      </c>
      <c r="AY16" s="662" t="s">
        <v>416</v>
      </c>
      <c r="AZ16" s="78"/>
    </row>
    <row r="17" spans="1:52" ht="45" customHeight="1" x14ac:dyDescent="0.3">
      <c r="A17" s="155">
        <v>330100100001000</v>
      </c>
      <c r="B17" s="79" t="s">
        <v>80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1" t="s">
        <v>49</v>
      </c>
      <c r="W17" s="10" t="s">
        <v>50</v>
      </c>
      <c r="X17" s="493" t="s">
        <v>45</v>
      </c>
      <c r="Y17" s="80">
        <v>44404</v>
      </c>
      <c r="Z17" s="80">
        <v>44406</v>
      </c>
      <c r="AA17" s="80">
        <v>44413</v>
      </c>
      <c r="AB17" s="80">
        <v>44425</v>
      </c>
      <c r="AC17" s="80">
        <v>44425</v>
      </c>
      <c r="AD17" s="80">
        <v>44425</v>
      </c>
      <c r="AE17" s="27" t="s">
        <v>81</v>
      </c>
      <c r="AF17" s="81">
        <v>44440</v>
      </c>
      <c r="AG17" s="665" t="s">
        <v>82</v>
      </c>
      <c r="AH17" s="664">
        <v>44482</v>
      </c>
      <c r="AI17" s="664">
        <v>44482</v>
      </c>
      <c r="AJ17" s="666">
        <v>44491</v>
      </c>
      <c r="AK17" s="667">
        <v>44491</v>
      </c>
      <c r="AL17" s="14" t="s">
        <v>46</v>
      </c>
      <c r="AM17" s="83">
        <v>2988600</v>
      </c>
      <c r="AN17" s="84">
        <v>2988600</v>
      </c>
      <c r="AO17" s="72"/>
      <c r="AP17" s="85">
        <f t="shared" ref="AP17:AP28" si="0">AQ17</f>
        <v>2986070</v>
      </c>
      <c r="AQ17" s="84">
        <v>2986070</v>
      </c>
      <c r="AR17" s="86"/>
      <c r="AS17" s="75" t="s">
        <v>55</v>
      </c>
      <c r="AT17" s="81">
        <v>44407</v>
      </c>
      <c r="AU17" s="81">
        <v>44407</v>
      </c>
      <c r="AV17" s="81">
        <v>44407</v>
      </c>
      <c r="AW17" s="81">
        <v>44407</v>
      </c>
      <c r="AX17" s="81">
        <v>44433</v>
      </c>
      <c r="AY17" s="583">
        <v>44491</v>
      </c>
      <c r="AZ17" s="18"/>
    </row>
    <row r="18" spans="1:52" ht="45" customHeight="1" x14ac:dyDescent="0.25">
      <c r="A18" s="87">
        <v>320101100001000</v>
      </c>
      <c r="B18" s="88" t="s">
        <v>83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89" t="s">
        <v>84</v>
      </c>
      <c r="W18" s="75" t="s">
        <v>50</v>
      </c>
      <c r="X18" s="112" t="s">
        <v>45</v>
      </c>
      <c r="Y18" s="90">
        <v>44404</v>
      </c>
      <c r="Z18" s="90">
        <v>44406</v>
      </c>
      <c r="AA18" s="91">
        <v>44413</v>
      </c>
      <c r="AB18" s="91">
        <v>44425</v>
      </c>
      <c r="AC18" s="91">
        <v>44425</v>
      </c>
      <c r="AD18" s="91">
        <v>44425</v>
      </c>
      <c r="AE18" s="92" t="s">
        <v>81</v>
      </c>
      <c r="AF18" s="80">
        <v>44440</v>
      </c>
      <c r="AG18" s="91" t="s">
        <v>82</v>
      </c>
      <c r="AH18" s="91">
        <v>44482</v>
      </c>
      <c r="AI18" s="91">
        <v>44482</v>
      </c>
      <c r="AJ18" s="668">
        <v>44516</v>
      </c>
      <c r="AK18" s="668">
        <v>44516</v>
      </c>
      <c r="AL18" s="75" t="s">
        <v>46</v>
      </c>
      <c r="AM18" s="93">
        <f t="shared" ref="AM18:AM29" si="1">AN18</f>
        <v>1866680</v>
      </c>
      <c r="AN18" s="94">
        <v>1866680</v>
      </c>
      <c r="AO18" s="95"/>
      <c r="AP18" s="93">
        <f t="shared" si="0"/>
        <v>1739380</v>
      </c>
      <c r="AQ18" s="96">
        <v>1739380</v>
      </c>
      <c r="AR18" s="97"/>
      <c r="AS18" s="75" t="s">
        <v>55</v>
      </c>
      <c r="AT18" s="81">
        <v>44407</v>
      </c>
      <c r="AU18" s="81">
        <v>44407</v>
      </c>
      <c r="AV18" s="81">
        <v>44407</v>
      </c>
      <c r="AW18" s="81">
        <v>44407</v>
      </c>
      <c r="AX18" s="91">
        <v>44433</v>
      </c>
      <c r="AY18" s="584">
        <v>44516</v>
      </c>
      <c r="AZ18" s="98"/>
    </row>
    <row r="19" spans="1:52" ht="45" customHeight="1" x14ac:dyDescent="0.3">
      <c r="A19" s="87">
        <v>320101100001000</v>
      </c>
      <c r="B19" s="99" t="s">
        <v>85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100" t="s">
        <v>84</v>
      </c>
      <c r="W19" s="75" t="s">
        <v>50</v>
      </c>
      <c r="X19" s="493" t="s">
        <v>45</v>
      </c>
      <c r="Y19" s="90">
        <v>44410</v>
      </c>
      <c r="Z19" s="90">
        <v>44413</v>
      </c>
      <c r="AA19" s="90">
        <v>44432</v>
      </c>
      <c r="AB19" s="90">
        <v>44445</v>
      </c>
      <c r="AC19" s="90">
        <v>44445</v>
      </c>
      <c r="AD19" s="101">
        <v>44452</v>
      </c>
      <c r="AE19" s="101">
        <v>44459</v>
      </c>
      <c r="AF19" s="90">
        <v>44473</v>
      </c>
      <c r="AG19" s="90">
        <v>44487</v>
      </c>
      <c r="AH19" s="102">
        <v>44515</v>
      </c>
      <c r="AI19" s="102">
        <v>44516</v>
      </c>
      <c r="AJ19" s="82">
        <v>44531</v>
      </c>
      <c r="AK19" s="82">
        <v>44531</v>
      </c>
      <c r="AL19" s="14" t="s">
        <v>46</v>
      </c>
      <c r="AM19" s="93">
        <f t="shared" si="1"/>
        <v>1649360</v>
      </c>
      <c r="AN19" s="103">
        <v>1649360</v>
      </c>
      <c r="AO19" s="15"/>
      <c r="AP19" s="93">
        <f t="shared" si="0"/>
        <v>1344210</v>
      </c>
      <c r="AQ19" s="104">
        <v>1344210</v>
      </c>
      <c r="AR19" s="15"/>
      <c r="AS19" s="75" t="s">
        <v>55</v>
      </c>
      <c r="AT19" s="90">
        <v>44424</v>
      </c>
      <c r="AU19" s="90">
        <v>44424</v>
      </c>
      <c r="AV19" s="90">
        <v>44424</v>
      </c>
      <c r="AW19" s="90">
        <v>44424</v>
      </c>
      <c r="AX19" s="90">
        <v>44453</v>
      </c>
      <c r="AY19" s="585">
        <v>44531</v>
      </c>
      <c r="AZ19" s="18"/>
    </row>
    <row r="20" spans="1:52" ht="45" customHeight="1" x14ac:dyDescent="0.3">
      <c r="A20" s="539">
        <v>200000100001000</v>
      </c>
      <c r="B20" s="99" t="s">
        <v>86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100" t="s">
        <v>76</v>
      </c>
      <c r="W20" s="75" t="s">
        <v>50</v>
      </c>
      <c r="X20" s="493" t="s">
        <v>45</v>
      </c>
      <c r="Y20" s="90">
        <v>44410</v>
      </c>
      <c r="Z20" s="90">
        <v>44413</v>
      </c>
      <c r="AA20" s="90">
        <v>44432</v>
      </c>
      <c r="AB20" s="90">
        <v>44445</v>
      </c>
      <c r="AC20" s="90">
        <v>44445</v>
      </c>
      <c r="AD20" s="101">
        <v>44452</v>
      </c>
      <c r="AE20" s="101">
        <v>44459</v>
      </c>
      <c r="AF20" s="90">
        <v>44474</v>
      </c>
      <c r="AG20" s="90">
        <v>44487</v>
      </c>
      <c r="AH20" s="82">
        <v>44546</v>
      </c>
      <c r="AI20" s="82">
        <v>44553</v>
      </c>
      <c r="AJ20" s="105" t="s">
        <v>79</v>
      </c>
      <c r="AK20" s="105" t="s">
        <v>79</v>
      </c>
      <c r="AL20" s="14" t="s">
        <v>46</v>
      </c>
      <c r="AM20" s="93">
        <f t="shared" si="1"/>
        <v>3038000</v>
      </c>
      <c r="AN20" s="103">
        <v>3038000</v>
      </c>
      <c r="AO20" s="15"/>
      <c r="AP20" s="93">
        <f t="shared" si="0"/>
        <v>3031760</v>
      </c>
      <c r="AQ20" s="104">
        <v>3031760</v>
      </c>
      <c r="AR20" s="15"/>
      <c r="AS20" s="75" t="s">
        <v>55</v>
      </c>
      <c r="AT20" s="90">
        <v>44424</v>
      </c>
      <c r="AU20" s="90">
        <v>44424</v>
      </c>
      <c r="AV20" s="90">
        <v>44424</v>
      </c>
      <c r="AW20" s="90">
        <v>44424</v>
      </c>
      <c r="AX20" s="90">
        <v>44453</v>
      </c>
      <c r="AY20" s="257"/>
      <c r="AZ20" s="107"/>
    </row>
    <row r="21" spans="1:52" ht="45" customHeight="1" x14ac:dyDescent="0.3">
      <c r="A21" s="87">
        <v>320101100001000</v>
      </c>
      <c r="B21" s="99" t="s">
        <v>87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100" t="s">
        <v>88</v>
      </c>
      <c r="W21" s="75" t="s">
        <v>50</v>
      </c>
      <c r="X21" s="493" t="s">
        <v>45</v>
      </c>
      <c r="Y21" s="90">
        <v>44417</v>
      </c>
      <c r="Z21" s="90">
        <v>44424</v>
      </c>
      <c r="AA21" s="90">
        <v>44432</v>
      </c>
      <c r="AB21" s="90">
        <v>44445</v>
      </c>
      <c r="AC21" s="90">
        <v>44445</v>
      </c>
      <c r="AD21" s="101">
        <v>44452</v>
      </c>
      <c r="AE21" s="101">
        <v>44459</v>
      </c>
      <c r="AF21" s="90">
        <v>44473</v>
      </c>
      <c r="AG21" s="90">
        <v>44487</v>
      </c>
      <c r="AH21" s="102">
        <v>44515</v>
      </c>
      <c r="AI21" s="102">
        <v>44516</v>
      </c>
      <c r="AJ21" s="82">
        <v>44533</v>
      </c>
      <c r="AK21" s="82">
        <v>44533</v>
      </c>
      <c r="AL21" s="14" t="s">
        <v>46</v>
      </c>
      <c r="AM21" s="93">
        <f t="shared" si="1"/>
        <v>1445675</v>
      </c>
      <c r="AN21" s="103">
        <v>1445675</v>
      </c>
      <c r="AO21" s="15"/>
      <c r="AP21" s="93">
        <f t="shared" si="0"/>
        <v>1174655</v>
      </c>
      <c r="AQ21" s="104">
        <v>1174655</v>
      </c>
      <c r="AR21" s="15"/>
      <c r="AS21" s="75" t="s">
        <v>55</v>
      </c>
      <c r="AT21" s="90">
        <v>44424</v>
      </c>
      <c r="AU21" s="90">
        <v>44424</v>
      </c>
      <c r="AV21" s="90">
        <v>44424</v>
      </c>
      <c r="AW21" s="90">
        <v>44424</v>
      </c>
      <c r="AX21" s="90">
        <v>44453</v>
      </c>
      <c r="AY21" s="585">
        <v>44533</v>
      </c>
      <c r="AZ21" s="18"/>
    </row>
    <row r="22" spans="1:52" ht="45" customHeight="1" x14ac:dyDescent="0.3">
      <c r="A22" s="87">
        <v>320101100001000</v>
      </c>
      <c r="B22" s="99" t="s">
        <v>89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100" t="s">
        <v>88</v>
      </c>
      <c r="W22" s="75" t="s">
        <v>50</v>
      </c>
      <c r="X22" s="493" t="s">
        <v>45</v>
      </c>
      <c r="Y22" s="90">
        <v>44417</v>
      </c>
      <c r="Z22" s="90">
        <v>44424</v>
      </c>
      <c r="AA22" s="90">
        <v>44432</v>
      </c>
      <c r="AB22" s="90">
        <v>44445</v>
      </c>
      <c r="AC22" s="90">
        <v>44445</v>
      </c>
      <c r="AD22" s="101">
        <v>44452</v>
      </c>
      <c r="AE22" s="101">
        <v>44459</v>
      </c>
      <c r="AF22" s="90">
        <v>44474</v>
      </c>
      <c r="AG22" s="90">
        <v>44482</v>
      </c>
      <c r="AH22" s="102">
        <v>44500</v>
      </c>
      <c r="AI22" s="102">
        <v>44504</v>
      </c>
      <c r="AJ22" s="82">
        <v>44536</v>
      </c>
      <c r="AK22" s="82">
        <v>44536</v>
      </c>
      <c r="AL22" s="14" t="s">
        <v>46</v>
      </c>
      <c r="AM22" s="93">
        <f t="shared" si="1"/>
        <v>1412750</v>
      </c>
      <c r="AN22" s="103">
        <v>1412750</v>
      </c>
      <c r="AO22" s="15"/>
      <c r="AP22" s="93">
        <f t="shared" si="0"/>
        <v>1184140</v>
      </c>
      <c r="AQ22" s="104">
        <v>1184140</v>
      </c>
      <c r="AR22" s="15"/>
      <c r="AS22" s="75" t="s">
        <v>55</v>
      </c>
      <c r="AT22" s="90">
        <v>44424</v>
      </c>
      <c r="AU22" s="90">
        <v>44424</v>
      </c>
      <c r="AV22" s="90">
        <v>44424</v>
      </c>
      <c r="AW22" s="90">
        <v>44424</v>
      </c>
      <c r="AX22" s="90">
        <v>44453</v>
      </c>
      <c r="AY22" s="585">
        <v>44536</v>
      </c>
      <c r="AZ22" s="18"/>
    </row>
    <row r="23" spans="1:52" ht="45" customHeight="1" x14ac:dyDescent="0.3">
      <c r="A23" s="540">
        <v>320105100002000</v>
      </c>
      <c r="B23" s="99" t="s">
        <v>90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100" t="s">
        <v>91</v>
      </c>
      <c r="W23" s="75" t="s">
        <v>50</v>
      </c>
      <c r="X23" s="493" t="s">
        <v>45</v>
      </c>
      <c r="Y23" s="108" t="s">
        <v>92</v>
      </c>
      <c r="Z23" s="90">
        <v>44431</v>
      </c>
      <c r="AA23" s="90">
        <v>44439</v>
      </c>
      <c r="AB23" s="90">
        <v>44452</v>
      </c>
      <c r="AC23" s="90">
        <v>44452</v>
      </c>
      <c r="AD23" s="90">
        <v>44455</v>
      </c>
      <c r="AE23" s="101">
        <v>44467</v>
      </c>
      <c r="AF23" s="90">
        <v>44474</v>
      </c>
      <c r="AG23" s="90">
        <v>44487</v>
      </c>
      <c r="AH23" s="102">
        <v>44552</v>
      </c>
      <c r="AI23" s="102">
        <v>44553</v>
      </c>
      <c r="AJ23" s="82">
        <v>44554</v>
      </c>
      <c r="AK23" s="82">
        <v>44554</v>
      </c>
      <c r="AL23" s="14" t="s">
        <v>46</v>
      </c>
      <c r="AM23" s="93">
        <f t="shared" si="1"/>
        <v>1204500</v>
      </c>
      <c r="AN23" s="103">
        <v>1204500</v>
      </c>
      <c r="AO23" s="15"/>
      <c r="AP23" s="93">
        <f t="shared" si="0"/>
        <v>900820</v>
      </c>
      <c r="AQ23" s="104">
        <v>900820</v>
      </c>
      <c r="AR23" s="15"/>
      <c r="AS23" s="75" t="s">
        <v>55</v>
      </c>
      <c r="AT23" s="91">
        <v>44435</v>
      </c>
      <c r="AU23" s="91">
        <v>44435</v>
      </c>
      <c r="AV23" s="91">
        <v>44435</v>
      </c>
      <c r="AW23" s="91">
        <v>44435</v>
      </c>
      <c r="AX23" s="91">
        <v>44455</v>
      </c>
      <c r="AY23" s="585">
        <v>44554</v>
      </c>
      <c r="AZ23" s="18"/>
    </row>
    <row r="24" spans="1:52" ht="45" customHeight="1" x14ac:dyDescent="0.3">
      <c r="A24" s="109">
        <v>320105100002000</v>
      </c>
      <c r="B24" s="99" t="s">
        <v>93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100" t="s">
        <v>91</v>
      </c>
      <c r="W24" s="75" t="s">
        <v>50</v>
      </c>
      <c r="X24" s="493" t="s">
        <v>45</v>
      </c>
      <c r="Y24" s="108" t="s">
        <v>92</v>
      </c>
      <c r="Z24" s="90">
        <v>44431</v>
      </c>
      <c r="AA24" s="90">
        <v>44439</v>
      </c>
      <c r="AB24" s="90">
        <v>44452</v>
      </c>
      <c r="AC24" s="90">
        <v>44452</v>
      </c>
      <c r="AD24" s="90">
        <v>44455</v>
      </c>
      <c r="AE24" s="101">
        <v>44467</v>
      </c>
      <c r="AF24" s="90">
        <v>44474</v>
      </c>
      <c r="AG24" s="90">
        <v>44487</v>
      </c>
      <c r="AH24" s="102">
        <v>44515</v>
      </c>
      <c r="AI24" s="102">
        <v>44516</v>
      </c>
      <c r="AJ24" s="82">
        <v>44550</v>
      </c>
      <c r="AK24" s="82">
        <v>44550</v>
      </c>
      <c r="AL24" s="14" t="s">
        <v>46</v>
      </c>
      <c r="AM24" s="93">
        <f t="shared" si="1"/>
        <v>1785750</v>
      </c>
      <c r="AN24" s="103">
        <v>1785750</v>
      </c>
      <c r="AO24" s="15"/>
      <c r="AP24" s="93">
        <f t="shared" si="0"/>
        <v>1659340</v>
      </c>
      <c r="AQ24" s="104">
        <v>1659340</v>
      </c>
      <c r="AR24" s="15"/>
      <c r="AS24" s="75" t="s">
        <v>55</v>
      </c>
      <c r="AT24" s="91">
        <v>44435</v>
      </c>
      <c r="AU24" s="91">
        <v>44435</v>
      </c>
      <c r="AV24" s="91">
        <v>44435</v>
      </c>
      <c r="AW24" s="91">
        <v>44435</v>
      </c>
      <c r="AX24" s="91">
        <v>44455</v>
      </c>
      <c r="AY24" s="585">
        <v>44550</v>
      </c>
      <c r="AZ24" s="18"/>
    </row>
    <row r="25" spans="1:52" ht="45" customHeight="1" x14ac:dyDescent="0.3">
      <c r="A25" s="87">
        <v>320101100001000</v>
      </c>
      <c r="B25" s="99" t="s">
        <v>94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100" t="s">
        <v>84</v>
      </c>
      <c r="W25" s="75" t="s">
        <v>50</v>
      </c>
      <c r="X25" s="493" t="s">
        <v>45</v>
      </c>
      <c r="Y25" s="108" t="s">
        <v>92</v>
      </c>
      <c r="Z25" s="110">
        <v>44434</v>
      </c>
      <c r="AA25" s="90">
        <v>44442</v>
      </c>
      <c r="AB25" s="90">
        <v>44454</v>
      </c>
      <c r="AC25" s="90">
        <v>44454</v>
      </c>
      <c r="AD25" s="90">
        <v>44455</v>
      </c>
      <c r="AE25" s="102">
        <v>44460</v>
      </c>
      <c r="AF25" s="90">
        <v>44474</v>
      </c>
      <c r="AG25" s="90">
        <v>44487</v>
      </c>
      <c r="AH25" s="102">
        <v>44515</v>
      </c>
      <c r="AI25" s="102">
        <v>44516</v>
      </c>
      <c r="AJ25" s="82">
        <v>44543</v>
      </c>
      <c r="AK25" s="82">
        <v>44543</v>
      </c>
      <c r="AL25" s="14" t="s">
        <v>46</v>
      </c>
      <c r="AM25" s="93">
        <f t="shared" si="1"/>
        <v>318290</v>
      </c>
      <c r="AN25" s="103">
        <v>318290</v>
      </c>
      <c r="AO25" s="15"/>
      <c r="AP25" s="93">
        <f t="shared" si="0"/>
        <v>304590</v>
      </c>
      <c r="AQ25" s="104">
        <v>304590</v>
      </c>
      <c r="AR25" s="15"/>
      <c r="AS25" s="75" t="s">
        <v>55</v>
      </c>
      <c r="AT25" s="90">
        <v>44435</v>
      </c>
      <c r="AU25" s="90">
        <v>44435</v>
      </c>
      <c r="AV25" s="90">
        <v>44435</v>
      </c>
      <c r="AW25" s="90">
        <v>44435</v>
      </c>
      <c r="AX25" s="90">
        <v>44455</v>
      </c>
      <c r="AY25" s="585">
        <v>44543</v>
      </c>
      <c r="AZ25" s="18"/>
    </row>
    <row r="26" spans="1:52" ht="45" customHeight="1" x14ac:dyDescent="0.3">
      <c r="A26" s="87">
        <v>320101100001000</v>
      </c>
      <c r="B26" s="99" t="s">
        <v>95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100" t="s">
        <v>84</v>
      </c>
      <c r="W26" s="75" t="s">
        <v>50</v>
      </c>
      <c r="X26" s="493" t="s">
        <v>45</v>
      </c>
      <c r="Y26" s="108" t="s">
        <v>92</v>
      </c>
      <c r="Z26" s="90">
        <v>44434</v>
      </c>
      <c r="AA26" s="90">
        <v>44442</v>
      </c>
      <c r="AB26" s="90">
        <v>44454</v>
      </c>
      <c r="AC26" s="90">
        <v>44454</v>
      </c>
      <c r="AD26" s="90">
        <v>44455</v>
      </c>
      <c r="AE26" s="102">
        <v>44460</v>
      </c>
      <c r="AF26" s="90">
        <v>44474</v>
      </c>
      <c r="AG26" s="90">
        <v>44482</v>
      </c>
      <c r="AH26" s="102">
        <v>44500</v>
      </c>
      <c r="AI26" s="102">
        <v>44504</v>
      </c>
      <c r="AJ26" s="82">
        <v>44544</v>
      </c>
      <c r="AK26" s="82">
        <v>44544</v>
      </c>
      <c r="AL26" s="14" t="s">
        <v>46</v>
      </c>
      <c r="AM26" s="93">
        <f t="shared" si="1"/>
        <v>394970</v>
      </c>
      <c r="AN26" s="103">
        <v>394970</v>
      </c>
      <c r="AO26" s="15"/>
      <c r="AP26" s="93">
        <f t="shared" si="0"/>
        <v>375300</v>
      </c>
      <c r="AQ26" s="104">
        <v>375300</v>
      </c>
      <c r="AR26" s="15"/>
      <c r="AS26" s="75" t="s">
        <v>55</v>
      </c>
      <c r="AT26" s="90">
        <v>44435</v>
      </c>
      <c r="AU26" s="90">
        <v>44435</v>
      </c>
      <c r="AV26" s="90">
        <v>44435</v>
      </c>
      <c r="AW26" s="90">
        <v>44435</v>
      </c>
      <c r="AX26" s="90">
        <v>44455</v>
      </c>
      <c r="AY26" s="585">
        <v>44544</v>
      </c>
      <c r="AZ26" s="18"/>
    </row>
    <row r="27" spans="1:52" s="422" customFormat="1" ht="39.75" customHeight="1" x14ac:dyDescent="0.3">
      <c r="A27" s="541">
        <v>330100100001000</v>
      </c>
      <c r="B27" s="503" t="s">
        <v>161</v>
      </c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4"/>
      <c r="T27" s="504"/>
      <c r="U27" s="504"/>
      <c r="V27" s="505" t="s">
        <v>49</v>
      </c>
      <c r="W27" s="506" t="s">
        <v>50</v>
      </c>
      <c r="X27" s="507" t="s">
        <v>45</v>
      </c>
      <c r="Y27" s="508">
        <v>44487</v>
      </c>
      <c r="Z27" s="428">
        <v>44490</v>
      </c>
      <c r="AA27" s="428">
        <v>44498</v>
      </c>
      <c r="AB27" s="428">
        <v>44510</v>
      </c>
      <c r="AC27" s="428">
        <v>44510</v>
      </c>
      <c r="AD27" s="428">
        <v>44510</v>
      </c>
      <c r="AE27" s="428">
        <v>44526</v>
      </c>
      <c r="AF27" s="509">
        <v>44529</v>
      </c>
      <c r="AG27" s="509">
        <v>44540</v>
      </c>
      <c r="AH27" s="510" t="s">
        <v>162</v>
      </c>
      <c r="AI27" s="511" t="s">
        <v>162</v>
      </c>
      <c r="AJ27" s="571">
        <v>44558</v>
      </c>
      <c r="AK27" s="571">
        <v>44558</v>
      </c>
      <c r="AL27" s="432" t="s">
        <v>46</v>
      </c>
      <c r="AM27" s="512">
        <f>AN27</f>
        <v>11239400</v>
      </c>
      <c r="AN27" s="513">
        <v>11239400</v>
      </c>
      <c r="AO27" s="514"/>
      <c r="AP27" s="512">
        <f>AQ27</f>
        <v>9962290</v>
      </c>
      <c r="AQ27" s="515">
        <v>9962290</v>
      </c>
      <c r="AR27" s="514"/>
      <c r="AS27" s="516" t="s">
        <v>55</v>
      </c>
      <c r="AT27" s="517">
        <v>44490</v>
      </c>
      <c r="AU27" s="517">
        <v>44490</v>
      </c>
      <c r="AV27" s="517">
        <v>44490</v>
      </c>
      <c r="AW27" s="517">
        <v>44490</v>
      </c>
      <c r="AX27" s="517">
        <v>44522</v>
      </c>
      <c r="AY27" s="586">
        <v>44558</v>
      </c>
      <c r="AZ27" s="518"/>
    </row>
    <row r="28" spans="1:52" ht="36" customHeight="1" x14ac:dyDescent="0.3">
      <c r="A28" s="111">
        <v>320104200002000</v>
      </c>
      <c r="B28" s="112" t="s">
        <v>96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113" t="s">
        <v>97</v>
      </c>
      <c r="W28" s="113" t="s">
        <v>50</v>
      </c>
      <c r="X28" s="493" t="s">
        <v>98</v>
      </c>
      <c r="Y28" s="108" t="s">
        <v>92</v>
      </c>
      <c r="Z28" s="102">
        <v>44474</v>
      </c>
      <c r="AA28" s="106" t="s">
        <v>92</v>
      </c>
      <c r="AB28" s="102">
        <v>44477</v>
      </c>
      <c r="AC28" s="102">
        <v>44482</v>
      </c>
      <c r="AD28" s="106" t="s">
        <v>92</v>
      </c>
      <c r="AE28" s="106" t="s">
        <v>92</v>
      </c>
      <c r="AF28" s="102">
        <v>44482</v>
      </c>
      <c r="AG28" s="102">
        <v>44487</v>
      </c>
      <c r="AH28" s="102">
        <v>44511</v>
      </c>
      <c r="AI28" s="569">
        <v>44511</v>
      </c>
      <c r="AJ28" s="573">
        <v>44515</v>
      </c>
      <c r="AK28" s="573">
        <v>44515</v>
      </c>
      <c r="AL28" s="570" t="s">
        <v>46</v>
      </c>
      <c r="AM28" s="114">
        <f t="shared" si="1"/>
        <v>1400000</v>
      </c>
      <c r="AN28" s="115">
        <v>1400000</v>
      </c>
      <c r="AO28" s="116"/>
      <c r="AP28" s="114">
        <f t="shared" si="0"/>
        <v>1400000</v>
      </c>
      <c r="AQ28" s="115">
        <v>1400000</v>
      </c>
      <c r="AR28" s="117"/>
      <c r="AS28" s="75" t="s">
        <v>55</v>
      </c>
      <c r="AT28" s="118" t="s">
        <v>92</v>
      </c>
      <c r="AU28" s="102">
        <v>44469</v>
      </c>
      <c r="AV28" s="102">
        <v>44469</v>
      </c>
      <c r="AW28" s="118" t="s">
        <v>92</v>
      </c>
      <c r="AX28" s="118" t="s">
        <v>92</v>
      </c>
      <c r="AY28" s="587">
        <v>44515</v>
      </c>
      <c r="AZ28" s="574" t="s">
        <v>415</v>
      </c>
    </row>
    <row r="29" spans="1:52" ht="40.5" customHeight="1" x14ac:dyDescent="0.3">
      <c r="A29" s="182">
        <v>330100100001000</v>
      </c>
      <c r="B29" s="119" t="s">
        <v>99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1" t="s">
        <v>49</v>
      </c>
      <c r="W29" s="121" t="s">
        <v>50</v>
      </c>
      <c r="X29" s="493" t="s">
        <v>98</v>
      </c>
      <c r="Y29" s="108" t="s">
        <v>92</v>
      </c>
      <c r="Z29" s="102">
        <v>44456</v>
      </c>
      <c r="AA29" s="106" t="s">
        <v>92</v>
      </c>
      <c r="AB29" s="102">
        <v>44459</v>
      </c>
      <c r="AC29" s="102">
        <v>44459</v>
      </c>
      <c r="AD29" s="106" t="s">
        <v>92</v>
      </c>
      <c r="AE29" s="106" t="s">
        <v>92</v>
      </c>
      <c r="AF29" s="102">
        <v>44468</v>
      </c>
      <c r="AG29" s="102">
        <v>44474</v>
      </c>
      <c r="AH29" s="102">
        <v>44476</v>
      </c>
      <c r="AI29" s="102">
        <v>44476</v>
      </c>
      <c r="AJ29" s="572">
        <v>44551</v>
      </c>
      <c r="AK29" s="572">
        <v>44551</v>
      </c>
      <c r="AL29" s="14" t="s">
        <v>46</v>
      </c>
      <c r="AM29" s="114">
        <f t="shared" si="1"/>
        <v>1771000</v>
      </c>
      <c r="AN29" s="122">
        <v>1771000</v>
      </c>
      <c r="AO29" s="123"/>
      <c r="AP29" s="123">
        <f>AQ29+AR29</f>
        <v>1722700</v>
      </c>
      <c r="AQ29" s="122">
        <v>1722700</v>
      </c>
      <c r="AR29" s="123"/>
      <c r="AS29" s="124" t="s">
        <v>55</v>
      </c>
      <c r="AT29" s="118" t="s">
        <v>92</v>
      </c>
      <c r="AU29" s="102">
        <v>44456</v>
      </c>
      <c r="AV29" s="102">
        <v>44456</v>
      </c>
      <c r="AW29" s="118" t="s">
        <v>92</v>
      </c>
      <c r="AX29" s="118" t="s">
        <v>92</v>
      </c>
      <c r="AY29" s="588">
        <v>44551</v>
      </c>
      <c r="AZ29" s="574" t="s">
        <v>415</v>
      </c>
    </row>
    <row r="30" spans="1:52" s="532" customFormat="1" ht="29.5" customHeight="1" x14ac:dyDescent="0.4">
      <c r="A30" s="679" t="s">
        <v>100</v>
      </c>
      <c r="B30" s="680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680"/>
      <c r="T30" s="680"/>
      <c r="U30" s="680"/>
      <c r="V30" s="680"/>
      <c r="W30" s="680"/>
      <c r="X30" s="680"/>
      <c r="Y30" s="680"/>
      <c r="Z30" s="680"/>
      <c r="AA30" s="680"/>
      <c r="AB30" s="680"/>
      <c r="AC30" s="680"/>
      <c r="AD30" s="680"/>
      <c r="AE30" s="680"/>
      <c r="AF30" s="680"/>
      <c r="AG30" s="680"/>
      <c r="AH30" s="680"/>
      <c r="AI30" s="680"/>
      <c r="AJ30" s="680"/>
      <c r="AK30" s="680"/>
      <c r="AL30" s="681"/>
      <c r="AM30" s="682">
        <f>SUM(AM9:AM29)</f>
        <v>75986325.790000007</v>
      </c>
      <c r="AN30" s="683"/>
      <c r="AO30" s="683"/>
      <c r="AP30" s="682"/>
      <c r="AQ30" s="683"/>
      <c r="AR30" s="683"/>
      <c r="AS30" s="529"/>
      <c r="AT30" s="530"/>
      <c r="AU30" s="530"/>
      <c r="AV30" s="530"/>
      <c r="AW30" s="530"/>
      <c r="AX30" s="530"/>
      <c r="AY30" s="208"/>
      <c r="AZ30" s="531"/>
    </row>
    <row r="31" spans="1:52" s="532" customFormat="1" ht="26.5" customHeight="1" x14ac:dyDescent="0.4">
      <c r="A31" s="684" t="s">
        <v>101</v>
      </c>
      <c r="B31" s="685"/>
      <c r="C31" s="685"/>
      <c r="D31" s="685"/>
      <c r="E31" s="685"/>
      <c r="F31" s="685"/>
      <c r="G31" s="685"/>
      <c r="H31" s="685"/>
      <c r="I31" s="685"/>
      <c r="J31" s="685"/>
      <c r="K31" s="685"/>
      <c r="L31" s="685"/>
      <c r="M31" s="685"/>
      <c r="N31" s="685"/>
      <c r="O31" s="685"/>
      <c r="P31" s="685"/>
      <c r="Q31" s="685"/>
      <c r="R31" s="685"/>
      <c r="S31" s="685"/>
      <c r="T31" s="685"/>
      <c r="U31" s="685"/>
      <c r="V31" s="685"/>
      <c r="W31" s="685"/>
      <c r="X31" s="685"/>
      <c r="Y31" s="685"/>
      <c r="Z31" s="685"/>
      <c r="AA31" s="685"/>
      <c r="AB31" s="685"/>
      <c r="AC31" s="685"/>
      <c r="AD31" s="685"/>
      <c r="AE31" s="685"/>
      <c r="AF31" s="685"/>
      <c r="AG31" s="685"/>
      <c r="AH31" s="685"/>
      <c r="AI31" s="685"/>
      <c r="AJ31" s="685"/>
      <c r="AK31" s="685"/>
      <c r="AL31" s="686"/>
      <c r="AM31" s="682"/>
      <c r="AN31" s="683"/>
      <c r="AO31" s="683"/>
      <c r="AP31" s="682">
        <f>SUM(AP9:AP29)</f>
        <v>69768496</v>
      </c>
      <c r="AQ31" s="683"/>
      <c r="AR31" s="683"/>
      <c r="AS31" s="529"/>
      <c r="AT31" s="530"/>
      <c r="AU31" s="530"/>
      <c r="AV31" s="530"/>
      <c r="AW31" s="530"/>
      <c r="AX31" s="530"/>
      <c r="AY31" s="208"/>
      <c r="AZ31" s="531"/>
    </row>
    <row r="32" spans="1:52" s="532" customFormat="1" ht="26.5" customHeight="1" x14ac:dyDescent="0.4">
      <c r="A32" s="695" t="s">
        <v>102</v>
      </c>
      <c r="B32" s="696"/>
      <c r="C32" s="696"/>
      <c r="D32" s="696"/>
      <c r="E32" s="696"/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696"/>
      <c r="Q32" s="696"/>
      <c r="R32" s="696"/>
      <c r="S32" s="696"/>
      <c r="T32" s="696"/>
      <c r="U32" s="696"/>
      <c r="V32" s="696"/>
      <c r="W32" s="696"/>
      <c r="X32" s="696"/>
      <c r="Y32" s="696"/>
      <c r="Z32" s="696"/>
      <c r="AA32" s="696"/>
      <c r="AB32" s="696"/>
      <c r="AC32" s="696"/>
      <c r="AD32" s="696"/>
      <c r="AE32" s="696"/>
      <c r="AF32" s="696"/>
      <c r="AG32" s="696"/>
      <c r="AH32" s="696"/>
      <c r="AI32" s="696"/>
      <c r="AJ32" s="696"/>
      <c r="AK32" s="696"/>
      <c r="AL32" s="697"/>
      <c r="AM32" s="687">
        <f>AM30-AP31</f>
        <v>6217829.7900000066</v>
      </c>
      <c r="AN32" s="688"/>
      <c r="AO32" s="688"/>
      <c r="AP32" s="688"/>
      <c r="AQ32" s="688"/>
      <c r="AR32" s="688"/>
      <c r="AS32" s="533"/>
      <c r="AT32" s="534"/>
      <c r="AU32" s="534"/>
      <c r="AV32" s="534"/>
      <c r="AW32" s="534"/>
      <c r="AX32" s="534"/>
      <c r="AY32" s="589"/>
      <c r="AZ32" s="535"/>
    </row>
    <row r="33" spans="1:52" ht="24" customHeight="1" thickBot="1" x14ac:dyDescent="0.3">
      <c r="A33" s="208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495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8"/>
      <c r="AT33" s="127"/>
      <c r="AU33" s="127"/>
      <c r="AV33" s="127"/>
      <c r="AW33" s="127"/>
      <c r="AX33" s="127"/>
      <c r="AY33" s="127"/>
      <c r="AZ33" s="127"/>
    </row>
    <row r="34" spans="1:52" s="528" customFormat="1" ht="37.5" customHeight="1" x14ac:dyDescent="0.4">
      <c r="A34" s="670" t="s">
        <v>103</v>
      </c>
      <c r="B34" s="671"/>
      <c r="C34" s="671"/>
      <c r="D34" s="671"/>
      <c r="E34" s="671"/>
      <c r="F34" s="671"/>
      <c r="G34" s="671"/>
      <c r="H34" s="671"/>
      <c r="I34" s="671"/>
      <c r="J34" s="671"/>
      <c r="K34" s="671"/>
      <c r="L34" s="671"/>
      <c r="M34" s="671"/>
      <c r="N34" s="671"/>
      <c r="O34" s="671"/>
      <c r="P34" s="671"/>
      <c r="Q34" s="671"/>
      <c r="R34" s="671"/>
      <c r="S34" s="671"/>
      <c r="T34" s="671"/>
      <c r="U34" s="671"/>
      <c r="V34" s="671"/>
      <c r="W34" s="525"/>
      <c r="X34" s="525"/>
      <c r="Y34" s="526"/>
      <c r="Z34" s="526"/>
      <c r="AA34" s="526"/>
      <c r="AB34" s="526"/>
      <c r="AC34" s="526"/>
      <c r="AD34" s="526"/>
      <c r="AE34" s="526"/>
      <c r="AF34" s="526"/>
      <c r="AG34" s="526"/>
      <c r="AH34" s="526"/>
      <c r="AI34" s="526"/>
      <c r="AJ34" s="526"/>
      <c r="AK34" s="526"/>
      <c r="AL34" s="526"/>
      <c r="AM34" s="526"/>
      <c r="AN34" s="526"/>
      <c r="AO34" s="526"/>
      <c r="AP34" s="526"/>
      <c r="AQ34" s="526"/>
      <c r="AR34" s="526"/>
      <c r="AS34" s="526"/>
      <c r="AT34" s="526"/>
      <c r="AU34" s="526"/>
      <c r="AV34" s="526"/>
      <c r="AW34" s="526"/>
      <c r="AX34" s="526"/>
      <c r="AY34" s="129"/>
      <c r="AZ34" s="527"/>
    </row>
    <row r="35" spans="1:52" ht="36" customHeight="1" x14ac:dyDescent="0.3">
      <c r="A35" s="155">
        <v>100000100001000</v>
      </c>
      <c r="B35" s="130" t="s">
        <v>104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52" t="s">
        <v>105</v>
      </c>
      <c r="W35" s="53" t="s">
        <v>50</v>
      </c>
      <c r="X35" s="493" t="s">
        <v>45</v>
      </c>
      <c r="Y35" s="54">
        <v>44258</v>
      </c>
      <c r="Z35" s="54">
        <v>44271</v>
      </c>
      <c r="AA35" s="54">
        <v>44281</v>
      </c>
      <c r="AB35" s="54">
        <v>44299</v>
      </c>
      <c r="AC35" s="54">
        <v>44299</v>
      </c>
      <c r="AD35" s="54">
        <v>43940</v>
      </c>
      <c r="AE35" s="131" t="s">
        <v>106</v>
      </c>
      <c r="AF35" s="131" t="s">
        <v>106</v>
      </c>
      <c r="AG35" s="131" t="s">
        <v>107</v>
      </c>
      <c r="AH35" s="55" t="s">
        <v>108</v>
      </c>
      <c r="AI35" s="55" t="s">
        <v>109</v>
      </c>
      <c r="AJ35" s="106" t="s">
        <v>79</v>
      </c>
      <c r="AK35" s="106" t="s">
        <v>79</v>
      </c>
      <c r="AL35" s="57" t="s">
        <v>46</v>
      </c>
      <c r="AM35" s="58">
        <v>17000000</v>
      </c>
      <c r="AN35" s="59"/>
      <c r="AO35" s="60">
        <v>17000000</v>
      </c>
      <c r="AP35" s="58">
        <v>11989137.93</v>
      </c>
      <c r="AQ35" s="58"/>
      <c r="AR35" s="60">
        <v>11989137.93</v>
      </c>
      <c r="AS35" s="61" t="s">
        <v>71</v>
      </c>
      <c r="AT35" s="54">
        <v>44270</v>
      </c>
      <c r="AU35" s="54">
        <v>44270</v>
      </c>
      <c r="AV35" s="54">
        <v>44270</v>
      </c>
      <c r="AW35" s="54">
        <v>44270</v>
      </c>
      <c r="AX35" s="62">
        <v>44305</v>
      </c>
      <c r="AY35" s="106" t="s">
        <v>79</v>
      </c>
      <c r="AZ35" s="63"/>
    </row>
    <row r="36" spans="1:52" ht="45" customHeight="1" x14ac:dyDescent="0.3">
      <c r="A36" s="87">
        <v>320101100001000</v>
      </c>
      <c r="B36" s="132" t="s">
        <v>110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133" t="s">
        <v>84</v>
      </c>
      <c r="W36" s="75" t="s">
        <v>50</v>
      </c>
      <c r="X36" s="493" t="s">
        <v>45</v>
      </c>
      <c r="Y36" s="108" t="s">
        <v>92</v>
      </c>
      <c r="Z36" s="134">
        <v>44434</v>
      </c>
      <c r="AA36" s="134">
        <v>44442</v>
      </c>
      <c r="AB36" s="134">
        <v>44454</v>
      </c>
      <c r="AC36" s="134">
        <v>44454</v>
      </c>
      <c r="AD36" s="134">
        <v>44455</v>
      </c>
      <c r="AE36" s="135">
        <v>44460</v>
      </c>
      <c r="AF36" s="90">
        <v>44474</v>
      </c>
      <c r="AG36" s="134">
        <v>44487</v>
      </c>
      <c r="AH36" s="82">
        <v>44519</v>
      </c>
      <c r="AI36" s="82">
        <v>44519</v>
      </c>
      <c r="AJ36" s="106" t="s">
        <v>79</v>
      </c>
      <c r="AK36" s="106" t="s">
        <v>79</v>
      </c>
      <c r="AL36" s="57" t="s">
        <v>46</v>
      </c>
      <c r="AM36" s="136">
        <f t="shared" ref="AM36:AM38" si="2">AN36</f>
        <v>195403</v>
      </c>
      <c r="AN36" s="137">
        <v>195403</v>
      </c>
      <c r="AO36" s="117"/>
      <c r="AP36" s="136">
        <f t="shared" ref="AP36:AP38" si="3">AQ36</f>
        <v>184300</v>
      </c>
      <c r="AQ36" s="138">
        <v>184300</v>
      </c>
      <c r="AR36" s="117"/>
      <c r="AS36" s="61" t="s">
        <v>55</v>
      </c>
      <c r="AT36" s="139">
        <v>44435</v>
      </c>
      <c r="AU36" s="139">
        <v>44435</v>
      </c>
      <c r="AV36" s="139">
        <v>44435</v>
      </c>
      <c r="AW36" s="139">
        <v>44435</v>
      </c>
      <c r="AX36" s="139">
        <v>44455</v>
      </c>
      <c r="AY36" s="106" t="s">
        <v>79</v>
      </c>
      <c r="AZ36" s="63"/>
    </row>
    <row r="37" spans="1:52" ht="45" customHeight="1" x14ac:dyDescent="0.3">
      <c r="A37" s="87">
        <v>320101100001000</v>
      </c>
      <c r="B37" s="132" t="s">
        <v>112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133" t="s">
        <v>84</v>
      </c>
      <c r="W37" s="75" t="s">
        <v>50</v>
      </c>
      <c r="X37" s="493" t="s">
        <v>45</v>
      </c>
      <c r="Y37" s="108" t="s">
        <v>92</v>
      </c>
      <c r="Z37" s="134">
        <v>44434</v>
      </c>
      <c r="AA37" s="134">
        <v>44442</v>
      </c>
      <c r="AB37" s="134">
        <v>44454</v>
      </c>
      <c r="AC37" s="134">
        <v>44454</v>
      </c>
      <c r="AD37" s="134">
        <v>44455</v>
      </c>
      <c r="AE37" s="135">
        <v>44460</v>
      </c>
      <c r="AF37" s="134">
        <v>44474</v>
      </c>
      <c r="AG37" s="134">
        <v>44482</v>
      </c>
      <c r="AH37" s="135">
        <v>44500</v>
      </c>
      <c r="AI37" s="135">
        <v>44504</v>
      </c>
      <c r="AJ37" s="106" t="s">
        <v>79</v>
      </c>
      <c r="AK37" s="106" t="s">
        <v>79</v>
      </c>
      <c r="AL37" s="57" t="s">
        <v>46</v>
      </c>
      <c r="AM37" s="136">
        <f t="shared" si="2"/>
        <v>267630</v>
      </c>
      <c r="AN37" s="137">
        <v>267630</v>
      </c>
      <c r="AO37" s="117"/>
      <c r="AP37" s="136">
        <f t="shared" si="3"/>
        <v>255340</v>
      </c>
      <c r="AQ37" s="138">
        <v>255340</v>
      </c>
      <c r="AR37" s="117"/>
      <c r="AS37" s="61" t="s">
        <v>55</v>
      </c>
      <c r="AT37" s="139">
        <v>44435</v>
      </c>
      <c r="AU37" s="139">
        <v>44435</v>
      </c>
      <c r="AV37" s="139">
        <v>44435</v>
      </c>
      <c r="AW37" s="139">
        <v>44435</v>
      </c>
      <c r="AX37" s="139">
        <v>44455</v>
      </c>
      <c r="AY37" s="106" t="s">
        <v>79</v>
      </c>
      <c r="AZ37" s="63"/>
    </row>
    <row r="38" spans="1:52" ht="45" customHeight="1" x14ac:dyDescent="0.3">
      <c r="A38" s="87">
        <v>320101100001000</v>
      </c>
      <c r="B38" s="132" t="s">
        <v>113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133" t="s">
        <v>88</v>
      </c>
      <c r="W38" s="75" t="s">
        <v>50</v>
      </c>
      <c r="X38" s="493" t="s">
        <v>45</v>
      </c>
      <c r="Y38" s="108" t="s">
        <v>92</v>
      </c>
      <c r="Z38" s="134">
        <v>44434</v>
      </c>
      <c r="AA38" s="134">
        <v>44442</v>
      </c>
      <c r="AB38" s="134">
        <v>44454</v>
      </c>
      <c r="AC38" s="134">
        <v>44454</v>
      </c>
      <c r="AD38" s="134">
        <v>44455</v>
      </c>
      <c r="AE38" s="135">
        <v>44460</v>
      </c>
      <c r="AF38" s="90">
        <v>44474</v>
      </c>
      <c r="AG38" s="134">
        <v>44487</v>
      </c>
      <c r="AH38" s="135">
        <v>44559</v>
      </c>
      <c r="AI38" s="135">
        <v>44559</v>
      </c>
      <c r="AJ38" s="106" t="s">
        <v>79</v>
      </c>
      <c r="AK38" s="106" t="s">
        <v>79</v>
      </c>
      <c r="AL38" s="57" t="s">
        <v>46</v>
      </c>
      <c r="AM38" s="136">
        <f t="shared" si="2"/>
        <v>1816900</v>
      </c>
      <c r="AN38" s="137">
        <v>1816900</v>
      </c>
      <c r="AO38" s="117"/>
      <c r="AP38" s="136">
        <f t="shared" si="3"/>
        <v>1250890</v>
      </c>
      <c r="AQ38" s="138">
        <v>1250890</v>
      </c>
      <c r="AR38" s="117"/>
      <c r="AS38" s="61" t="s">
        <v>55</v>
      </c>
      <c r="AT38" s="139">
        <v>44435</v>
      </c>
      <c r="AU38" s="139">
        <v>44435</v>
      </c>
      <c r="AV38" s="139">
        <v>44435</v>
      </c>
      <c r="AW38" s="139">
        <v>44435</v>
      </c>
      <c r="AX38" s="139">
        <v>44455</v>
      </c>
      <c r="AY38" s="106" t="s">
        <v>79</v>
      </c>
      <c r="AZ38" s="63"/>
    </row>
    <row r="39" spans="1:52" ht="43.5" customHeight="1" x14ac:dyDescent="0.3">
      <c r="A39" s="140">
        <v>320102100001000</v>
      </c>
      <c r="B39" s="99" t="s">
        <v>114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41" t="s">
        <v>57</v>
      </c>
      <c r="W39" s="141" t="s">
        <v>50</v>
      </c>
      <c r="X39" s="8" t="s">
        <v>45</v>
      </c>
      <c r="Y39" s="90">
        <v>44413</v>
      </c>
      <c r="Z39" s="90">
        <v>44441</v>
      </c>
      <c r="AA39" s="90">
        <v>44449</v>
      </c>
      <c r="AB39" s="90">
        <v>44461</v>
      </c>
      <c r="AC39" s="90">
        <v>44461</v>
      </c>
      <c r="AD39" s="90">
        <v>44467</v>
      </c>
      <c r="AE39" s="142">
        <v>44487</v>
      </c>
      <c r="AF39" s="143">
        <v>44494</v>
      </c>
      <c r="AG39" s="90">
        <v>44502</v>
      </c>
      <c r="AH39" s="102">
        <v>44518</v>
      </c>
      <c r="AI39" s="102">
        <v>44524</v>
      </c>
      <c r="AJ39" s="106" t="s">
        <v>79</v>
      </c>
      <c r="AK39" s="106" t="s">
        <v>79</v>
      </c>
      <c r="AL39" s="144" t="s">
        <v>46</v>
      </c>
      <c r="AM39" s="15">
        <f t="shared" ref="AM39:AM122" si="4">AN39</f>
        <v>2047200</v>
      </c>
      <c r="AN39" s="103">
        <v>2047200</v>
      </c>
      <c r="AO39" s="15"/>
      <c r="AP39" s="15">
        <f t="shared" ref="AP39:AP98" si="5">AQ39</f>
        <v>1654820</v>
      </c>
      <c r="AQ39" s="104">
        <v>1654820</v>
      </c>
      <c r="AR39" s="15"/>
      <c r="AS39" s="75" t="s">
        <v>55</v>
      </c>
      <c r="AT39" s="90">
        <v>44441</v>
      </c>
      <c r="AU39" s="90">
        <v>44441</v>
      </c>
      <c r="AV39" s="90">
        <v>44441</v>
      </c>
      <c r="AW39" s="90">
        <v>44441</v>
      </c>
      <c r="AX39" s="110">
        <v>44482</v>
      </c>
      <c r="AY39" s="106" t="s">
        <v>79</v>
      </c>
      <c r="AZ39" s="18"/>
    </row>
    <row r="40" spans="1:52" ht="48.75" customHeight="1" x14ac:dyDescent="0.3">
      <c r="A40" s="140">
        <v>320102100001000</v>
      </c>
      <c r="B40" s="99" t="s">
        <v>115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141" t="s">
        <v>57</v>
      </c>
      <c r="W40" s="141" t="s">
        <v>50</v>
      </c>
      <c r="X40" s="8" t="s">
        <v>45</v>
      </c>
      <c r="Y40" s="110">
        <v>44413</v>
      </c>
      <c r="Z40" s="90">
        <v>44441</v>
      </c>
      <c r="AA40" s="90">
        <v>44449</v>
      </c>
      <c r="AB40" s="90">
        <v>44461</v>
      </c>
      <c r="AC40" s="90">
        <v>44461</v>
      </c>
      <c r="AD40" s="90">
        <v>44467</v>
      </c>
      <c r="AE40" s="142">
        <v>44487</v>
      </c>
      <c r="AF40" s="143">
        <v>44494</v>
      </c>
      <c r="AG40" s="90">
        <v>44502</v>
      </c>
      <c r="AH40" s="102">
        <v>44518</v>
      </c>
      <c r="AI40" s="102">
        <v>44524</v>
      </c>
      <c r="AJ40" s="106" t="s">
        <v>79</v>
      </c>
      <c r="AK40" s="106" t="s">
        <v>79</v>
      </c>
      <c r="AL40" s="144" t="s">
        <v>46</v>
      </c>
      <c r="AM40" s="15">
        <f t="shared" si="4"/>
        <v>1606209</v>
      </c>
      <c r="AN40" s="103">
        <v>1606209</v>
      </c>
      <c r="AO40" s="117"/>
      <c r="AP40" s="15">
        <f t="shared" si="5"/>
        <v>1602951</v>
      </c>
      <c r="AQ40" s="104">
        <v>1602951</v>
      </c>
      <c r="AR40" s="117"/>
      <c r="AS40" s="75" t="s">
        <v>55</v>
      </c>
      <c r="AT40" s="110">
        <v>44441</v>
      </c>
      <c r="AU40" s="110">
        <v>44441</v>
      </c>
      <c r="AV40" s="110">
        <v>44441</v>
      </c>
      <c r="AW40" s="110">
        <v>44441</v>
      </c>
      <c r="AX40" s="110">
        <v>44482</v>
      </c>
      <c r="AY40" s="106" t="s">
        <v>79</v>
      </c>
      <c r="AZ40" s="63"/>
    </row>
    <row r="41" spans="1:52" ht="46.5" customHeight="1" x14ac:dyDescent="0.3">
      <c r="A41" s="140">
        <v>320102100001000</v>
      </c>
      <c r="B41" s="99" t="s">
        <v>116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141" t="s">
        <v>57</v>
      </c>
      <c r="W41" s="141" t="s">
        <v>50</v>
      </c>
      <c r="X41" s="8" t="s">
        <v>45</v>
      </c>
      <c r="Y41" s="110">
        <v>44413</v>
      </c>
      <c r="Z41" s="90">
        <v>44441</v>
      </c>
      <c r="AA41" s="90">
        <v>44449</v>
      </c>
      <c r="AB41" s="90">
        <v>44461</v>
      </c>
      <c r="AC41" s="90">
        <v>44461</v>
      </c>
      <c r="AD41" s="90">
        <v>44467</v>
      </c>
      <c r="AE41" s="142">
        <v>44487</v>
      </c>
      <c r="AF41" s="143">
        <v>44494</v>
      </c>
      <c r="AG41" s="90">
        <v>44502</v>
      </c>
      <c r="AH41" s="102">
        <v>44518</v>
      </c>
      <c r="AI41" s="102">
        <v>44524</v>
      </c>
      <c r="AJ41" s="106" t="s">
        <v>79</v>
      </c>
      <c r="AK41" s="106" t="s">
        <v>79</v>
      </c>
      <c r="AL41" s="144" t="s">
        <v>46</v>
      </c>
      <c r="AM41" s="15">
        <f t="shared" si="4"/>
        <v>2947000</v>
      </c>
      <c r="AN41" s="103">
        <v>2947000</v>
      </c>
      <c r="AO41" s="117"/>
      <c r="AP41" s="15">
        <f t="shared" si="5"/>
        <v>2943316.25</v>
      </c>
      <c r="AQ41" s="104">
        <v>2943316.25</v>
      </c>
      <c r="AR41" s="117"/>
      <c r="AS41" s="75" t="s">
        <v>55</v>
      </c>
      <c r="AT41" s="110">
        <v>44441</v>
      </c>
      <c r="AU41" s="110">
        <v>44441</v>
      </c>
      <c r="AV41" s="110">
        <v>44441</v>
      </c>
      <c r="AW41" s="110">
        <v>44441</v>
      </c>
      <c r="AX41" s="110">
        <v>44482</v>
      </c>
      <c r="AY41" s="106" t="s">
        <v>79</v>
      </c>
      <c r="AZ41" s="63"/>
    </row>
    <row r="42" spans="1:52" ht="49.5" customHeight="1" x14ac:dyDescent="0.3">
      <c r="A42" s="140">
        <v>320102100001000</v>
      </c>
      <c r="B42" s="99" t="s">
        <v>117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41" t="s">
        <v>57</v>
      </c>
      <c r="W42" s="141" t="s">
        <v>50</v>
      </c>
      <c r="X42" s="8" t="s">
        <v>45</v>
      </c>
      <c r="Y42" s="110">
        <v>44413</v>
      </c>
      <c r="Z42" s="90">
        <v>44441</v>
      </c>
      <c r="AA42" s="90">
        <v>44449</v>
      </c>
      <c r="AB42" s="90">
        <v>44461</v>
      </c>
      <c r="AC42" s="90">
        <v>44461</v>
      </c>
      <c r="AD42" s="90">
        <v>44467</v>
      </c>
      <c r="AE42" s="142">
        <v>44487</v>
      </c>
      <c r="AF42" s="143">
        <v>44494</v>
      </c>
      <c r="AG42" s="90">
        <v>44502</v>
      </c>
      <c r="AH42" s="102">
        <v>44518</v>
      </c>
      <c r="AI42" s="102">
        <v>44524</v>
      </c>
      <c r="AJ42" s="106" t="s">
        <v>79</v>
      </c>
      <c r="AK42" s="106" t="s">
        <v>79</v>
      </c>
      <c r="AL42" s="144" t="s">
        <v>46</v>
      </c>
      <c r="AM42" s="15">
        <f t="shared" si="4"/>
        <v>827831</v>
      </c>
      <c r="AN42" s="103">
        <v>827831</v>
      </c>
      <c r="AO42" s="117"/>
      <c r="AP42" s="15">
        <f t="shared" si="5"/>
        <v>822344.24</v>
      </c>
      <c r="AQ42" s="104">
        <v>822344.24</v>
      </c>
      <c r="AR42" s="117"/>
      <c r="AS42" s="75" t="s">
        <v>55</v>
      </c>
      <c r="AT42" s="110">
        <v>44441</v>
      </c>
      <c r="AU42" s="110">
        <v>44441</v>
      </c>
      <c r="AV42" s="110">
        <v>44441</v>
      </c>
      <c r="AW42" s="110">
        <v>44441</v>
      </c>
      <c r="AX42" s="110">
        <v>44482</v>
      </c>
      <c r="AY42" s="106" t="s">
        <v>79</v>
      </c>
      <c r="AZ42" s="63"/>
    </row>
    <row r="43" spans="1:52" ht="48.75" customHeight="1" x14ac:dyDescent="0.3">
      <c r="A43" s="140">
        <v>320102100001000</v>
      </c>
      <c r="B43" s="99" t="s">
        <v>118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141" t="s">
        <v>57</v>
      </c>
      <c r="W43" s="141" t="s">
        <v>50</v>
      </c>
      <c r="X43" s="8" t="s">
        <v>45</v>
      </c>
      <c r="Y43" s="110">
        <v>44413</v>
      </c>
      <c r="Z43" s="90">
        <v>44441</v>
      </c>
      <c r="AA43" s="90">
        <v>44449</v>
      </c>
      <c r="AB43" s="90">
        <v>44461</v>
      </c>
      <c r="AC43" s="90">
        <v>44461</v>
      </c>
      <c r="AD43" s="90">
        <v>44467</v>
      </c>
      <c r="AE43" s="142">
        <v>44487</v>
      </c>
      <c r="AF43" s="110">
        <v>44494</v>
      </c>
      <c r="AG43" s="90">
        <v>44502</v>
      </c>
      <c r="AH43" s="102">
        <v>44518</v>
      </c>
      <c r="AI43" s="102">
        <v>44524</v>
      </c>
      <c r="AJ43" s="106" t="s">
        <v>79</v>
      </c>
      <c r="AK43" s="106" t="s">
        <v>79</v>
      </c>
      <c r="AL43" s="144" t="s">
        <v>46</v>
      </c>
      <c r="AM43" s="15">
        <f t="shared" si="4"/>
        <v>4512000</v>
      </c>
      <c r="AN43" s="103">
        <v>4512000</v>
      </c>
      <c r="AO43" s="15"/>
      <c r="AP43" s="15">
        <f t="shared" si="5"/>
        <v>3647200</v>
      </c>
      <c r="AQ43" s="104">
        <v>3647200</v>
      </c>
      <c r="AR43" s="15"/>
      <c r="AS43" s="75" t="s">
        <v>55</v>
      </c>
      <c r="AT43" s="110">
        <v>44441</v>
      </c>
      <c r="AU43" s="110">
        <v>44441</v>
      </c>
      <c r="AV43" s="110">
        <v>44441</v>
      </c>
      <c r="AW43" s="110">
        <v>44441</v>
      </c>
      <c r="AX43" s="110">
        <v>44482</v>
      </c>
      <c r="AY43" s="106" t="s">
        <v>79</v>
      </c>
      <c r="AZ43" s="38"/>
    </row>
    <row r="44" spans="1:52" ht="46.5" customHeight="1" x14ac:dyDescent="0.3">
      <c r="A44" s="140">
        <v>320102100001000</v>
      </c>
      <c r="B44" s="99" t="s">
        <v>119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141" t="s">
        <v>57</v>
      </c>
      <c r="W44" s="141" t="s">
        <v>50</v>
      </c>
      <c r="X44" s="8" t="s">
        <v>45</v>
      </c>
      <c r="Y44" s="110">
        <v>44413</v>
      </c>
      <c r="Z44" s="90">
        <v>44441</v>
      </c>
      <c r="AA44" s="90">
        <v>44449</v>
      </c>
      <c r="AB44" s="90">
        <v>44461</v>
      </c>
      <c r="AC44" s="90">
        <v>44461</v>
      </c>
      <c r="AD44" s="90">
        <v>44467</v>
      </c>
      <c r="AE44" s="142">
        <v>44487</v>
      </c>
      <c r="AF44" s="110">
        <v>44494</v>
      </c>
      <c r="AG44" s="145">
        <v>44502</v>
      </c>
      <c r="AH44" s="102">
        <v>44518</v>
      </c>
      <c r="AI44" s="102">
        <v>44524</v>
      </c>
      <c r="AJ44" s="106" t="s">
        <v>79</v>
      </c>
      <c r="AK44" s="106" t="s">
        <v>79</v>
      </c>
      <c r="AL44" s="144" t="s">
        <v>46</v>
      </c>
      <c r="AM44" s="15">
        <f t="shared" si="4"/>
        <v>2895083</v>
      </c>
      <c r="AN44" s="103">
        <v>2895083</v>
      </c>
      <c r="AO44" s="15"/>
      <c r="AP44" s="15">
        <f t="shared" si="5"/>
        <v>2890037</v>
      </c>
      <c r="AQ44" s="104">
        <v>2890037</v>
      </c>
      <c r="AR44" s="15"/>
      <c r="AS44" s="75" t="s">
        <v>55</v>
      </c>
      <c r="AT44" s="110">
        <v>44441</v>
      </c>
      <c r="AU44" s="110">
        <v>44441</v>
      </c>
      <c r="AV44" s="110">
        <v>44441</v>
      </c>
      <c r="AW44" s="110">
        <v>44441</v>
      </c>
      <c r="AX44" s="110">
        <v>44482</v>
      </c>
      <c r="AY44" s="106" t="s">
        <v>79</v>
      </c>
      <c r="AZ44" s="38"/>
    </row>
    <row r="45" spans="1:52" ht="42.75" customHeight="1" x14ac:dyDescent="0.3">
      <c r="A45" s="140">
        <v>320102100001000</v>
      </c>
      <c r="B45" s="99" t="s">
        <v>120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141" t="s">
        <v>57</v>
      </c>
      <c r="W45" s="141" t="s">
        <v>50</v>
      </c>
      <c r="X45" s="8" t="s">
        <v>45</v>
      </c>
      <c r="Y45" s="110">
        <v>44413</v>
      </c>
      <c r="Z45" s="90">
        <v>44441</v>
      </c>
      <c r="AA45" s="90">
        <v>44449</v>
      </c>
      <c r="AB45" s="90">
        <v>44461</v>
      </c>
      <c r="AC45" s="90">
        <v>44461</v>
      </c>
      <c r="AD45" s="90">
        <v>44467</v>
      </c>
      <c r="AE45" s="142">
        <v>44487</v>
      </c>
      <c r="AF45" s="110">
        <v>44494</v>
      </c>
      <c r="AG45" s="90">
        <v>44502</v>
      </c>
      <c r="AH45" s="102">
        <v>44518</v>
      </c>
      <c r="AI45" s="102">
        <v>44524</v>
      </c>
      <c r="AJ45" s="106" t="s">
        <v>79</v>
      </c>
      <c r="AK45" s="106" t="s">
        <v>79</v>
      </c>
      <c r="AL45" s="144" t="s">
        <v>46</v>
      </c>
      <c r="AM45" s="15">
        <f t="shared" si="4"/>
        <v>6125200</v>
      </c>
      <c r="AN45" s="103">
        <v>6125200</v>
      </c>
      <c r="AO45" s="15"/>
      <c r="AP45" s="15">
        <f t="shared" si="5"/>
        <v>6119074.7999999998</v>
      </c>
      <c r="AQ45" s="104">
        <v>6119074.7999999998</v>
      </c>
      <c r="AR45" s="15"/>
      <c r="AS45" s="75" t="s">
        <v>55</v>
      </c>
      <c r="AT45" s="110">
        <v>44441</v>
      </c>
      <c r="AU45" s="110">
        <v>44441</v>
      </c>
      <c r="AV45" s="110">
        <v>44441</v>
      </c>
      <c r="AW45" s="110">
        <v>44441</v>
      </c>
      <c r="AX45" s="110">
        <v>44482</v>
      </c>
      <c r="AY45" s="106" t="s">
        <v>79</v>
      </c>
      <c r="AZ45" s="38"/>
    </row>
    <row r="46" spans="1:52" ht="45" customHeight="1" x14ac:dyDescent="0.3">
      <c r="A46" s="140">
        <v>320102100001000</v>
      </c>
      <c r="B46" s="99" t="s">
        <v>121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141" t="s">
        <v>57</v>
      </c>
      <c r="W46" s="141" t="s">
        <v>50</v>
      </c>
      <c r="X46" s="8" t="s">
        <v>45</v>
      </c>
      <c r="Y46" s="110">
        <v>44413</v>
      </c>
      <c r="Z46" s="90">
        <v>44441</v>
      </c>
      <c r="AA46" s="90">
        <v>44449</v>
      </c>
      <c r="AB46" s="90">
        <v>44461</v>
      </c>
      <c r="AC46" s="90">
        <v>44461</v>
      </c>
      <c r="AD46" s="90">
        <v>44467</v>
      </c>
      <c r="AE46" s="142">
        <v>44487</v>
      </c>
      <c r="AF46" s="110">
        <v>44494</v>
      </c>
      <c r="AG46" s="90">
        <v>44502</v>
      </c>
      <c r="AH46" s="102">
        <v>44518</v>
      </c>
      <c r="AI46" s="102">
        <v>44524</v>
      </c>
      <c r="AJ46" s="106" t="s">
        <v>79</v>
      </c>
      <c r="AK46" s="106" t="s">
        <v>79</v>
      </c>
      <c r="AL46" s="144" t="s">
        <v>46</v>
      </c>
      <c r="AM46" s="15">
        <f t="shared" si="4"/>
        <v>4446657</v>
      </c>
      <c r="AN46" s="103">
        <v>4446657</v>
      </c>
      <c r="AO46" s="15"/>
      <c r="AP46" s="15">
        <f t="shared" si="5"/>
        <v>4440033.75</v>
      </c>
      <c r="AQ46" s="104">
        <v>4440033.75</v>
      </c>
      <c r="AR46" s="15"/>
      <c r="AS46" s="75" t="s">
        <v>55</v>
      </c>
      <c r="AT46" s="110">
        <v>44441</v>
      </c>
      <c r="AU46" s="110">
        <v>44441</v>
      </c>
      <c r="AV46" s="110">
        <v>44441</v>
      </c>
      <c r="AW46" s="110">
        <v>44441</v>
      </c>
      <c r="AX46" s="110">
        <v>44482</v>
      </c>
      <c r="AY46" s="106" t="s">
        <v>79</v>
      </c>
      <c r="AZ46" s="38"/>
    </row>
    <row r="47" spans="1:52" ht="39.75" customHeight="1" x14ac:dyDescent="0.3">
      <c r="A47" s="140">
        <v>320102100001000</v>
      </c>
      <c r="B47" s="99" t="s">
        <v>122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141" t="s">
        <v>57</v>
      </c>
      <c r="W47" s="141" t="s">
        <v>50</v>
      </c>
      <c r="X47" s="8" t="s">
        <v>45</v>
      </c>
      <c r="Y47" s="110">
        <v>44413</v>
      </c>
      <c r="Z47" s="90">
        <v>44441</v>
      </c>
      <c r="AA47" s="90">
        <v>44449</v>
      </c>
      <c r="AB47" s="90">
        <v>44461</v>
      </c>
      <c r="AC47" s="90">
        <v>44461</v>
      </c>
      <c r="AD47" s="90">
        <v>44467</v>
      </c>
      <c r="AE47" s="142">
        <v>44487</v>
      </c>
      <c r="AF47" s="110">
        <v>44494</v>
      </c>
      <c r="AG47" s="90">
        <v>44502</v>
      </c>
      <c r="AH47" s="102">
        <v>44518</v>
      </c>
      <c r="AI47" s="102">
        <v>44524</v>
      </c>
      <c r="AJ47" s="106" t="s">
        <v>79</v>
      </c>
      <c r="AK47" s="106" t="s">
        <v>79</v>
      </c>
      <c r="AL47" s="144" t="s">
        <v>46</v>
      </c>
      <c r="AM47" s="15">
        <f t="shared" si="4"/>
        <v>6819600</v>
      </c>
      <c r="AN47" s="103">
        <v>6819600</v>
      </c>
      <c r="AO47" s="15"/>
      <c r="AP47" s="15">
        <f t="shared" si="5"/>
        <v>5512510</v>
      </c>
      <c r="AQ47" s="104">
        <v>5512510</v>
      </c>
      <c r="AR47" s="15"/>
      <c r="AS47" s="75" t="s">
        <v>55</v>
      </c>
      <c r="AT47" s="110">
        <v>44441</v>
      </c>
      <c r="AU47" s="110">
        <v>44441</v>
      </c>
      <c r="AV47" s="110">
        <v>44441</v>
      </c>
      <c r="AW47" s="110">
        <v>44441</v>
      </c>
      <c r="AX47" s="110">
        <v>44482</v>
      </c>
      <c r="AY47" s="106" t="s">
        <v>79</v>
      </c>
      <c r="AZ47" s="38"/>
    </row>
    <row r="48" spans="1:52" ht="39.75" customHeight="1" x14ac:dyDescent="0.3">
      <c r="A48" s="140">
        <v>320102100001000</v>
      </c>
      <c r="B48" s="99" t="s">
        <v>123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141" t="s">
        <v>57</v>
      </c>
      <c r="W48" s="141" t="s">
        <v>50</v>
      </c>
      <c r="X48" s="8" t="s">
        <v>45</v>
      </c>
      <c r="Y48" s="110">
        <v>44413</v>
      </c>
      <c r="Z48" s="90">
        <v>44441</v>
      </c>
      <c r="AA48" s="90">
        <v>44449</v>
      </c>
      <c r="AB48" s="90">
        <v>44461</v>
      </c>
      <c r="AC48" s="90">
        <v>44461</v>
      </c>
      <c r="AD48" s="90">
        <v>44467</v>
      </c>
      <c r="AE48" s="142">
        <v>44487</v>
      </c>
      <c r="AF48" s="110">
        <v>44494</v>
      </c>
      <c r="AG48" s="90">
        <v>44502</v>
      </c>
      <c r="AH48" s="102">
        <v>44526</v>
      </c>
      <c r="AI48" s="102">
        <v>44526</v>
      </c>
      <c r="AJ48" s="106" t="s">
        <v>79</v>
      </c>
      <c r="AK48" s="106" t="s">
        <v>79</v>
      </c>
      <c r="AL48" s="144" t="s">
        <v>46</v>
      </c>
      <c r="AM48" s="15">
        <f t="shared" si="4"/>
        <v>5350785</v>
      </c>
      <c r="AN48" s="103">
        <v>5350785</v>
      </c>
      <c r="AO48" s="15"/>
      <c r="AP48" s="15">
        <f t="shared" si="5"/>
        <v>5195256</v>
      </c>
      <c r="AQ48" s="104">
        <v>5195256</v>
      </c>
      <c r="AR48" s="34"/>
      <c r="AS48" s="75" t="s">
        <v>55</v>
      </c>
      <c r="AT48" s="110">
        <v>44441</v>
      </c>
      <c r="AU48" s="110">
        <v>44441</v>
      </c>
      <c r="AV48" s="110">
        <v>44441</v>
      </c>
      <c r="AW48" s="110">
        <v>44441</v>
      </c>
      <c r="AX48" s="110">
        <v>44482</v>
      </c>
      <c r="AY48" s="106" t="s">
        <v>79</v>
      </c>
      <c r="AZ48" s="38"/>
    </row>
    <row r="49" spans="1:53" ht="48" customHeight="1" x14ac:dyDescent="0.3">
      <c r="A49" s="728">
        <v>320102100001000</v>
      </c>
      <c r="B49" s="729" t="s">
        <v>124</v>
      </c>
      <c r="C49" s="730"/>
      <c r="D49" s="730"/>
      <c r="E49" s="730"/>
      <c r="F49" s="730"/>
      <c r="G49" s="730"/>
      <c r="H49" s="730"/>
      <c r="I49" s="730"/>
      <c r="J49" s="730"/>
      <c r="K49" s="730"/>
      <c r="L49" s="730"/>
      <c r="M49" s="730"/>
      <c r="N49" s="730"/>
      <c r="O49" s="730"/>
      <c r="P49" s="730"/>
      <c r="Q49" s="730"/>
      <c r="R49" s="730"/>
      <c r="S49" s="730"/>
      <c r="T49" s="730"/>
      <c r="U49" s="730"/>
      <c r="V49" s="731" t="s">
        <v>57</v>
      </c>
      <c r="W49" s="731" t="s">
        <v>50</v>
      </c>
      <c r="X49" s="732" t="s">
        <v>45</v>
      </c>
      <c r="Y49" s="733">
        <v>44413</v>
      </c>
      <c r="Z49" s="734">
        <v>44441</v>
      </c>
      <c r="AA49" s="734">
        <v>44449</v>
      </c>
      <c r="AB49" s="734">
        <v>44461</v>
      </c>
      <c r="AC49" s="734">
        <v>44461</v>
      </c>
      <c r="AD49" s="734">
        <v>44467</v>
      </c>
      <c r="AE49" s="733">
        <v>44487</v>
      </c>
      <c r="AF49" s="733">
        <v>44494</v>
      </c>
      <c r="AG49" s="734">
        <v>44502</v>
      </c>
      <c r="AH49" s="734">
        <v>44518</v>
      </c>
      <c r="AI49" s="734">
        <v>44524</v>
      </c>
      <c r="AJ49" s="646" t="s">
        <v>79</v>
      </c>
      <c r="AK49" s="646" t="s">
        <v>79</v>
      </c>
      <c r="AL49" s="735" t="s">
        <v>46</v>
      </c>
      <c r="AM49" s="736">
        <f t="shared" si="4"/>
        <v>9818400</v>
      </c>
      <c r="AN49" s="737">
        <v>9818400</v>
      </c>
      <c r="AO49" s="736"/>
      <c r="AP49" s="736">
        <f t="shared" si="5"/>
        <v>9811036.1999999993</v>
      </c>
      <c r="AQ49" s="738">
        <v>9811036.1999999993</v>
      </c>
      <c r="AR49" s="736"/>
      <c r="AS49" s="739" t="s">
        <v>55</v>
      </c>
      <c r="AT49" s="733">
        <v>44441</v>
      </c>
      <c r="AU49" s="733">
        <v>44441</v>
      </c>
      <c r="AV49" s="733">
        <v>44441</v>
      </c>
      <c r="AW49" s="733">
        <v>44441</v>
      </c>
      <c r="AX49" s="733">
        <v>44482</v>
      </c>
      <c r="AY49" s="646" t="s">
        <v>79</v>
      </c>
      <c r="AZ49" s="740"/>
      <c r="BA49" s="741"/>
    </row>
    <row r="50" spans="1:53" ht="49.5" customHeight="1" x14ac:dyDescent="0.3">
      <c r="A50" s="648">
        <v>320102100001000</v>
      </c>
      <c r="B50" s="649" t="s">
        <v>125</v>
      </c>
      <c r="C50" s="650"/>
      <c r="D50" s="650"/>
      <c r="E50" s="650"/>
      <c r="F50" s="650"/>
      <c r="G50" s="650"/>
      <c r="H50" s="650"/>
      <c r="I50" s="650"/>
      <c r="J50" s="650"/>
      <c r="K50" s="650"/>
      <c r="L50" s="650"/>
      <c r="M50" s="650"/>
      <c r="N50" s="650"/>
      <c r="O50" s="650"/>
      <c r="P50" s="650"/>
      <c r="Q50" s="650"/>
      <c r="R50" s="650"/>
      <c r="S50" s="650"/>
      <c r="T50" s="650"/>
      <c r="U50" s="650"/>
      <c r="V50" s="651" t="s">
        <v>57</v>
      </c>
      <c r="W50" s="651" t="s">
        <v>50</v>
      </c>
      <c r="X50" s="652" t="s">
        <v>45</v>
      </c>
      <c r="Y50" s="653">
        <v>44413</v>
      </c>
      <c r="Z50" s="654">
        <v>44441</v>
      </c>
      <c r="AA50" s="654">
        <v>44449</v>
      </c>
      <c r="AB50" s="654">
        <v>44461</v>
      </c>
      <c r="AC50" s="654">
        <v>44461</v>
      </c>
      <c r="AD50" s="654">
        <v>44467</v>
      </c>
      <c r="AE50" s="653">
        <v>44487</v>
      </c>
      <c r="AF50" s="653">
        <v>44494</v>
      </c>
      <c r="AG50" s="654">
        <v>44502</v>
      </c>
      <c r="AH50" s="654">
        <v>44540</v>
      </c>
      <c r="AI50" s="654">
        <v>44540</v>
      </c>
      <c r="AJ50" s="625" t="s">
        <v>79</v>
      </c>
      <c r="AK50" s="625" t="s">
        <v>79</v>
      </c>
      <c r="AL50" s="655" t="s">
        <v>46</v>
      </c>
      <c r="AM50" s="656">
        <f t="shared" si="4"/>
        <v>2756625</v>
      </c>
      <c r="AN50" s="657">
        <v>2756625</v>
      </c>
      <c r="AO50" s="656"/>
      <c r="AP50" s="656">
        <f t="shared" si="5"/>
        <v>2749016.25</v>
      </c>
      <c r="AQ50" s="658">
        <v>2749016.25</v>
      </c>
      <c r="AR50" s="656"/>
      <c r="AS50" s="659" t="s">
        <v>55</v>
      </c>
      <c r="AT50" s="653">
        <v>44441</v>
      </c>
      <c r="AU50" s="653">
        <v>44441</v>
      </c>
      <c r="AV50" s="653">
        <v>44441</v>
      </c>
      <c r="AW50" s="653">
        <v>44441</v>
      </c>
      <c r="AX50" s="653">
        <v>44482</v>
      </c>
      <c r="AY50" s="625" t="s">
        <v>79</v>
      </c>
      <c r="AZ50" s="660"/>
      <c r="BA50" s="605"/>
    </row>
    <row r="51" spans="1:53" ht="48.75" customHeight="1" x14ac:dyDescent="0.3">
      <c r="A51" s="140">
        <v>320102100001000</v>
      </c>
      <c r="B51" s="99" t="s">
        <v>126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141" t="s">
        <v>57</v>
      </c>
      <c r="W51" s="141" t="s">
        <v>50</v>
      </c>
      <c r="X51" s="8" t="s">
        <v>45</v>
      </c>
      <c r="Y51" s="110">
        <v>44413</v>
      </c>
      <c r="Z51" s="90">
        <v>44441</v>
      </c>
      <c r="AA51" s="90">
        <v>44449</v>
      </c>
      <c r="AB51" s="102">
        <v>44462</v>
      </c>
      <c r="AC51" s="102">
        <v>44462</v>
      </c>
      <c r="AD51" s="90">
        <v>44467</v>
      </c>
      <c r="AE51" s="142">
        <v>44487</v>
      </c>
      <c r="AF51" s="110">
        <v>44494</v>
      </c>
      <c r="AG51" s="90">
        <v>44502</v>
      </c>
      <c r="AH51" s="102">
        <v>44540</v>
      </c>
      <c r="AI51" s="102">
        <v>44540</v>
      </c>
      <c r="AJ51" s="106" t="s">
        <v>79</v>
      </c>
      <c r="AK51" s="106" t="s">
        <v>79</v>
      </c>
      <c r="AL51" s="144" t="s">
        <v>46</v>
      </c>
      <c r="AM51" s="15">
        <f t="shared" si="4"/>
        <v>4700400</v>
      </c>
      <c r="AN51" s="146">
        <v>4700400</v>
      </c>
      <c r="AO51" s="15"/>
      <c r="AP51" s="15">
        <f t="shared" si="5"/>
        <v>3795573</v>
      </c>
      <c r="AQ51" s="147">
        <v>3795573</v>
      </c>
      <c r="AR51" s="15"/>
      <c r="AS51" s="75" t="s">
        <v>55</v>
      </c>
      <c r="AT51" s="110">
        <v>44441</v>
      </c>
      <c r="AU51" s="110">
        <v>44441</v>
      </c>
      <c r="AV51" s="110">
        <v>44441</v>
      </c>
      <c r="AW51" s="110">
        <v>44441</v>
      </c>
      <c r="AX51" s="110">
        <v>44482</v>
      </c>
      <c r="AY51" s="106" t="s">
        <v>79</v>
      </c>
      <c r="AZ51" s="38"/>
    </row>
    <row r="52" spans="1:53" ht="51" customHeight="1" x14ac:dyDescent="0.3">
      <c r="A52" s="140">
        <v>320102100001000</v>
      </c>
      <c r="B52" s="99" t="s">
        <v>127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141" t="s">
        <v>57</v>
      </c>
      <c r="W52" s="141" t="s">
        <v>50</v>
      </c>
      <c r="X52" s="8" t="s">
        <v>45</v>
      </c>
      <c r="Y52" s="110">
        <v>44413</v>
      </c>
      <c r="Z52" s="90">
        <v>44441</v>
      </c>
      <c r="AA52" s="90">
        <v>44449</v>
      </c>
      <c r="AB52" s="102">
        <v>44462</v>
      </c>
      <c r="AC52" s="102">
        <v>44462</v>
      </c>
      <c r="AD52" s="90">
        <v>44467</v>
      </c>
      <c r="AE52" s="142">
        <v>44487</v>
      </c>
      <c r="AF52" s="110">
        <v>44494</v>
      </c>
      <c r="AG52" s="90">
        <v>44502</v>
      </c>
      <c r="AH52" s="102">
        <v>44540</v>
      </c>
      <c r="AI52" s="102">
        <v>44540</v>
      </c>
      <c r="AJ52" s="106" t="s">
        <v>79</v>
      </c>
      <c r="AK52" s="106" t="s">
        <v>79</v>
      </c>
      <c r="AL52" s="144" t="s">
        <v>46</v>
      </c>
      <c r="AM52" s="15">
        <f t="shared" si="4"/>
        <v>3687659</v>
      </c>
      <c r="AN52" s="146">
        <v>3687659</v>
      </c>
      <c r="AO52" s="15"/>
      <c r="AP52" s="15">
        <f t="shared" si="5"/>
        <v>3141123.35</v>
      </c>
      <c r="AQ52" s="147">
        <v>3141123.35</v>
      </c>
      <c r="AR52" s="15"/>
      <c r="AS52" s="75" t="s">
        <v>55</v>
      </c>
      <c r="AT52" s="110">
        <v>44441</v>
      </c>
      <c r="AU52" s="110">
        <v>44441</v>
      </c>
      <c r="AV52" s="110">
        <v>44441</v>
      </c>
      <c r="AW52" s="110">
        <v>44441</v>
      </c>
      <c r="AX52" s="110">
        <v>44482</v>
      </c>
      <c r="AY52" s="106" t="s">
        <v>79</v>
      </c>
      <c r="AZ52" s="38"/>
    </row>
    <row r="53" spans="1:53" ht="51.75" customHeight="1" x14ac:dyDescent="0.3">
      <c r="A53" s="140">
        <v>320102100001000</v>
      </c>
      <c r="B53" s="99" t="s">
        <v>128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141" t="s">
        <v>57</v>
      </c>
      <c r="W53" s="141" t="s">
        <v>50</v>
      </c>
      <c r="X53" s="8" t="s">
        <v>45</v>
      </c>
      <c r="Y53" s="110">
        <v>44413</v>
      </c>
      <c r="Z53" s="90">
        <v>44441</v>
      </c>
      <c r="AA53" s="90">
        <v>44449</v>
      </c>
      <c r="AB53" s="102">
        <v>44462</v>
      </c>
      <c r="AC53" s="102">
        <v>44462</v>
      </c>
      <c r="AD53" s="90">
        <v>44467</v>
      </c>
      <c r="AE53" s="142">
        <v>44487</v>
      </c>
      <c r="AF53" s="110">
        <v>44494</v>
      </c>
      <c r="AG53" s="90">
        <v>44502</v>
      </c>
      <c r="AH53" s="102">
        <v>44540</v>
      </c>
      <c r="AI53" s="102">
        <v>44540</v>
      </c>
      <c r="AJ53" s="106" t="s">
        <v>79</v>
      </c>
      <c r="AK53" s="106" t="s">
        <v>79</v>
      </c>
      <c r="AL53" s="144" t="s">
        <v>46</v>
      </c>
      <c r="AM53" s="15">
        <f t="shared" si="4"/>
        <v>6766400</v>
      </c>
      <c r="AN53" s="146">
        <v>6766400</v>
      </c>
      <c r="AO53" s="15"/>
      <c r="AP53" s="15">
        <f t="shared" si="5"/>
        <v>6394248</v>
      </c>
      <c r="AQ53" s="147">
        <v>6394248</v>
      </c>
      <c r="AR53" s="15"/>
      <c r="AS53" s="75" t="s">
        <v>55</v>
      </c>
      <c r="AT53" s="110">
        <v>44441</v>
      </c>
      <c r="AU53" s="110">
        <v>44441</v>
      </c>
      <c r="AV53" s="110">
        <v>44441</v>
      </c>
      <c r="AW53" s="110">
        <v>44441</v>
      </c>
      <c r="AX53" s="110">
        <v>44482</v>
      </c>
      <c r="AY53" s="106" t="s">
        <v>79</v>
      </c>
      <c r="AZ53" s="38"/>
    </row>
    <row r="54" spans="1:53" ht="39.75" customHeight="1" x14ac:dyDescent="0.3">
      <c r="A54" s="140">
        <v>320102100001000</v>
      </c>
      <c r="B54" s="99" t="s">
        <v>129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141" t="s">
        <v>57</v>
      </c>
      <c r="W54" s="141" t="s">
        <v>50</v>
      </c>
      <c r="X54" s="8" t="s">
        <v>45</v>
      </c>
      <c r="Y54" s="110">
        <v>44413</v>
      </c>
      <c r="Z54" s="90">
        <v>44441</v>
      </c>
      <c r="AA54" s="90">
        <v>44449</v>
      </c>
      <c r="AB54" s="102">
        <v>44462</v>
      </c>
      <c r="AC54" s="102">
        <v>44462</v>
      </c>
      <c r="AD54" s="90">
        <v>44467</v>
      </c>
      <c r="AE54" s="142">
        <v>44487</v>
      </c>
      <c r="AF54" s="110">
        <v>44494</v>
      </c>
      <c r="AG54" s="90">
        <v>44502</v>
      </c>
      <c r="AH54" s="102">
        <v>44540</v>
      </c>
      <c r="AI54" s="102">
        <v>44540</v>
      </c>
      <c r="AJ54" s="106" t="s">
        <v>79</v>
      </c>
      <c r="AK54" s="106" t="s">
        <v>79</v>
      </c>
      <c r="AL54" s="144" t="s">
        <v>46</v>
      </c>
      <c r="AM54" s="15">
        <f t="shared" si="4"/>
        <v>1899371</v>
      </c>
      <c r="AN54" s="146">
        <v>1899371</v>
      </c>
      <c r="AO54" s="15"/>
      <c r="AP54" s="15">
        <f t="shared" si="5"/>
        <v>1636442.7</v>
      </c>
      <c r="AQ54" s="147">
        <v>1636442.7</v>
      </c>
      <c r="AR54" s="15"/>
      <c r="AS54" s="75" t="s">
        <v>55</v>
      </c>
      <c r="AT54" s="110">
        <v>44441</v>
      </c>
      <c r="AU54" s="110">
        <v>44441</v>
      </c>
      <c r="AV54" s="110">
        <v>44441</v>
      </c>
      <c r="AW54" s="110">
        <v>44441</v>
      </c>
      <c r="AX54" s="110">
        <v>44482</v>
      </c>
      <c r="AY54" s="106" t="s">
        <v>79</v>
      </c>
      <c r="AZ54" s="38"/>
    </row>
    <row r="55" spans="1:53" ht="48" customHeight="1" x14ac:dyDescent="0.3">
      <c r="A55" s="140">
        <v>320102100001000</v>
      </c>
      <c r="B55" s="99" t="s">
        <v>130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141" t="s">
        <v>57</v>
      </c>
      <c r="W55" s="141" t="s">
        <v>50</v>
      </c>
      <c r="X55" s="8" t="s">
        <v>45</v>
      </c>
      <c r="Y55" s="110">
        <v>44413</v>
      </c>
      <c r="Z55" s="90">
        <v>44441</v>
      </c>
      <c r="AA55" s="90">
        <v>44449</v>
      </c>
      <c r="AB55" s="102">
        <v>44462</v>
      </c>
      <c r="AC55" s="102">
        <v>44462</v>
      </c>
      <c r="AD55" s="90">
        <v>44467</v>
      </c>
      <c r="AE55" s="142">
        <v>44487</v>
      </c>
      <c r="AF55" s="110">
        <v>44494</v>
      </c>
      <c r="AG55" s="90">
        <v>44502</v>
      </c>
      <c r="AH55" s="102">
        <v>44540</v>
      </c>
      <c r="AI55" s="102">
        <v>44540</v>
      </c>
      <c r="AJ55" s="106" t="s">
        <v>79</v>
      </c>
      <c r="AK55" s="106" t="s">
        <v>79</v>
      </c>
      <c r="AL55" s="144" t="s">
        <v>46</v>
      </c>
      <c r="AM55" s="15">
        <f t="shared" si="4"/>
        <v>3344400</v>
      </c>
      <c r="AN55" s="103">
        <v>3344400</v>
      </c>
      <c r="AO55" s="15"/>
      <c r="AP55" s="15">
        <f t="shared" si="5"/>
        <v>2700603</v>
      </c>
      <c r="AQ55" s="147">
        <v>2700603</v>
      </c>
      <c r="AR55" s="15"/>
      <c r="AS55" s="75" t="s">
        <v>55</v>
      </c>
      <c r="AT55" s="110">
        <v>44441</v>
      </c>
      <c r="AU55" s="110">
        <v>44441</v>
      </c>
      <c r="AV55" s="110">
        <v>44441</v>
      </c>
      <c r="AW55" s="110">
        <v>44441</v>
      </c>
      <c r="AX55" s="110">
        <v>44482</v>
      </c>
      <c r="AY55" s="106" t="s">
        <v>79</v>
      </c>
      <c r="AZ55" s="38"/>
    </row>
    <row r="56" spans="1:53" ht="51.75" customHeight="1" x14ac:dyDescent="0.3">
      <c r="A56" s="140">
        <v>320102100001000</v>
      </c>
      <c r="B56" s="99" t="s">
        <v>131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141" t="s">
        <v>57</v>
      </c>
      <c r="W56" s="141" t="s">
        <v>50</v>
      </c>
      <c r="X56" s="8" t="s">
        <v>45</v>
      </c>
      <c r="Y56" s="110">
        <v>44413</v>
      </c>
      <c r="Z56" s="90">
        <v>44441</v>
      </c>
      <c r="AA56" s="90">
        <v>44449</v>
      </c>
      <c r="AB56" s="102">
        <v>44462</v>
      </c>
      <c r="AC56" s="102">
        <v>44462</v>
      </c>
      <c r="AD56" s="90">
        <v>44467</v>
      </c>
      <c r="AE56" s="142">
        <v>44487</v>
      </c>
      <c r="AF56" s="110">
        <v>44494</v>
      </c>
      <c r="AG56" s="90">
        <v>44502</v>
      </c>
      <c r="AH56" s="102">
        <v>44540</v>
      </c>
      <c r="AI56" s="102">
        <v>44540</v>
      </c>
      <c r="AJ56" s="106" t="s">
        <v>79</v>
      </c>
      <c r="AK56" s="106" t="s">
        <v>79</v>
      </c>
      <c r="AL56" s="144" t="s">
        <v>46</v>
      </c>
      <c r="AM56" s="15">
        <f t="shared" si="4"/>
        <v>2624285</v>
      </c>
      <c r="AN56" s="103">
        <v>2624285</v>
      </c>
      <c r="AO56" s="15"/>
      <c r="AP56" s="15">
        <f t="shared" si="5"/>
        <v>2235353.15</v>
      </c>
      <c r="AQ56" s="147">
        <v>2235353.15</v>
      </c>
      <c r="AR56" s="15"/>
      <c r="AS56" s="75" t="s">
        <v>55</v>
      </c>
      <c r="AT56" s="110">
        <v>44441</v>
      </c>
      <c r="AU56" s="110">
        <v>44441</v>
      </c>
      <c r="AV56" s="110">
        <v>44441</v>
      </c>
      <c r="AW56" s="110">
        <v>44441</v>
      </c>
      <c r="AX56" s="110">
        <v>44482</v>
      </c>
      <c r="AY56" s="106" t="s">
        <v>79</v>
      </c>
      <c r="AZ56" s="38"/>
    </row>
    <row r="57" spans="1:53" ht="51" customHeight="1" x14ac:dyDescent="0.3">
      <c r="A57" s="140">
        <v>320102100001000</v>
      </c>
      <c r="B57" s="99" t="s">
        <v>132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141" t="s">
        <v>57</v>
      </c>
      <c r="W57" s="141" t="s">
        <v>50</v>
      </c>
      <c r="X57" s="8" t="s">
        <v>45</v>
      </c>
      <c r="Y57" s="110">
        <v>44413</v>
      </c>
      <c r="Z57" s="90">
        <v>44441</v>
      </c>
      <c r="AA57" s="90">
        <v>44449</v>
      </c>
      <c r="AB57" s="102">
        <v>44462</v>
      </c>
      <c r="AC57" s="102">
        <v>44462</v>
      </c>
      <c r="AD57" s="90">
        <v>44467</v>
      </c>
      <c r="AE57" s="142">
        <v>44487</v>
      </c>
      <c r="AF57" s="110">
        <v>44494</v>
      </c>
      <c r="AG57" s="90">
        <v>44502</v>
      </c>
      <c r="AH57" s="102">
        <v>44540</v>
      </c>
      <c r="AI57" s="102">
        <v>44540</v>
      </c>
      <c r="AJ57" s="106" t="s">
        <v>79</v>
      </c>
      <c r="AK57" s="106" t="s">
        <v>79</v>
      </c>
      <c r="AL57" s="144" t="s">
        <v>46</v>
      </c>
      <c r="AM57" s="15">
        <f t="shared" si="4"/>
        <v>4814400</v>
      </c>
      <c r="AN57" s="148">
        <v>4814400</v>
      </c>
      <c r="AO57" s="15"/>
      <c r="AP57" s="15">
        <f t="shared" si="5"/>
        <v>4549608</v>
      </c>
      <c r="AQ57" s="95">
        <v>4549608</v>
      </c>
      <c r="AR57" s="15"/>
      <c r="AS57" s="75" t="s">
        <v>55</v>
      </c>
      <c r="AT57" s="110">
        <v>44441</v>
      </c>
      <c r="AU57" s="110">
        <v>44441</v>
      </c>
      <c r="AV57" s="110">
        <v>44441</v>
      </c>
      <c r="AW57" s="110">
        <v>44441</v>
      </c>
      <c r="AX57" s="110">
        <v>44482</v>
      </c>
      <c r="AY57" s="106" t="s">
        <v>79</v>
      </c>
      <c r="AZ57" s="38"/>
    </row>
    <row r="58" spans="1:53" ht="39.75" customHeight="1" x14ac:dyDescent="0.3">
      <c r="A58" s="140">
        <v>320102100001000</v>
      </c>
      <c r="B58" s="99" t="s">
        <v>133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141" t="s">
        <v>57</v>
      </c>
      <c r="W58" s="141" t="s">
        <v>50</v>
      </c>
      <c r="X58" s="8" t="s">
        <v>45</v>
      </c>
      <c r="Y58" s="110">
        <v>44413</v>
      </c>
      <c r="Z58" s="90">
        <v>44441</v>
      </c>
      <c r="AA58" s="90">
        <v>44449</v>
      </c>
      <c r="AB58" s="102">
        <v>44462</v>
      </c>
      <c r="AC58" s="102">
        <v>44462</v>
      </c>
      <c r="AD58" s="90">
        <v>44467</v>
      </c>
      <c r="AE58" s="142">
        <v>44487</v>
      </c>
      <c r="AF58" s="110">
        <v>44494</v>
      </c>
      <c r="AG58" s="90">
        <v>44502</v>
      </c>
      <c r="AH58" s="102">
        <v>44540</v>
      </c>
      <c r="AI58" s="102">
        <v>44540</v>
      </c>
      <c r="AJ58" s="106" t="s">
        <v>79</v>
      </c>
      <c r="AK58" s="106" t="s">
        <v>79</v>
      </c>
      <c r="AL58" s="144" t="s">
        <v>46</v>
      </c>
      <c r="AM58" s="15">
        <f t="shared" si="4"/>
        <v>1352785</v>
      </c>
      <c r="AN58" s="148">
        <v>1352785</v>
      </c>
      <c r="AO58" s="15"/>
      <c r="AP58" s="15">
        <f t="shared" si="5"/>
        <v>1165693.5</v>
      </c>
      <c r="AQ58" s="15">
        <v>1165693.5</v>
      </c>
      <c r="AR58" s="15"/>
      <c r="AS58" s="75" t="s">
        <v>55</v>
      </c>
      <c r="AT58" s="110">
        <v>44441</v>
      </c>
      <c r="AU58" s="110">
        <v>44441</v>
      </c>
      <c r="AV58" s="110">
        <v>44441</v>
      </c>
      <c r="AW58" s="110">
        <v>44441</v>
      </c>
      <c r="AX58" s="110">
        <v>44482</v>
      </c>
      <c r="AY58" s="106" t="s">
        <v>79</v>
      </c>
      <c r="AZ58" s="38"/>
    </row>
    <row r="59" spans="1:53" ht="54.75" customHeight="1" x14ac:dyDescent="0.3">
      <c r="A59" s="140">
        <v>320102100001000</v>
      </c>
      <c r="B59" s="39" t="s">
        <v>134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141" t="s">
        <v>57</v>
      </c>
      <c r="W59" s="141" t="s">
        <v>50</v>
      </c>
      <c r="X59" s="8" t="s">
        <v>45</v>
      </c>
      <c r="Y59" s="110">
        <v>44413</v>
      </c>
      <c r="Z59" s="90">
        <v>44441</v>
      </c>
      <c r="AA59" s="90">
        <v>44449</v>
      </c>
      <c r="AB59" s="102">
        <v>44463</v>
      </c>
      <c r="AC59" s="102">
        <v>44463</v>
      </c>
      <c r="AD59" s="90">
        <v>44467</v>
      </c>
      <c r="AE59" s="142">
        <v>44487</v>
      </c>
      <c r="AF59" s="110">
        <v>44494</v>
      </c>
      <c r="AG59" s="90">
        <v>44502</v>
      </c>
      <c r="AH59" s="102">
        <v>44540</v>
      </c>
      <c r="AI59" s="102">
        <v>44540</v>
      </c>
      <c r="AJ59" s="106" t="s">
        <v>79</v>
      </c>
      <c r="AK59" s="106" t="s">
        <v>79</v>
      </c>
      <c r="AL59" s="144" t="s">
        <v>46</v>
      </c>
      <c r="AM59" s="15">
        <f t="shared" si="4"/>
        <v>4996800</v>
      </c>
      <c r="AN59" s="149">
        <v>4996800</v>
      </c>
      <c r="AO59" s="15"/>
      <c r="AP59" s="15">
        <f t="shared" si="5"/>
        <v>4039080</v>
      </c>
      <c r="AQ59" s="150">
        <v>4039080</v>
      </c>
      <c r="AR59" s="15"/>
      <c r="AS59" s="75" t="s">
        <v>55</v>
      </c>
      <c r="AT59" s="110">
        <v>44441</v>
      </c>
      <c r="AU59" s="110">
        <v>44441</v>
      </c>
      <c r="AV59" s="110">
        <v>44441</v>
      </c>
      <c r="AW59" s="110">
        <v>44441</v>
      </c>
      <c r="AX59" s="110">
        <v>44482</v>
      </c>
      <c r="AY59" s="106" t="s">
        <v>79</v>
      </c>
      <c r="AZ59" s="38"/>
    </row>
    <row r="60" spans="1:53" ht="45.75" customHeight="1" x14ac:dyDescent="0.3">
      <c r="A60" s="140">
        <v>320102100001000</v>
      </c>
      <c r="B60" s="99" t="s">
        <v>135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141" t="s">
        <v>57</v>
      </c>
      <c r="W60" s="141" t="s">
        <v>50</v>
      </c>
      <c r="X60" s="8" t="s">
        <v>45</v>
      </c>
      <c r="Y60" s="110">
        <v>44413</v>
      </c>
      <c r="Z60" s="90">
        <v>44441</v>
      </c>
      <c r="AA60" s="90">
        <v>44449</v>
      </c>
      <c r="AB60" s="102">
        <v>44463</v>
      </c>
      <c r="AC60" s="102">
        <v>44463</v>
      </c>
      <c r="AD60" s="90">
        <v>44467</v>
      </c>
      <c r="AE60" s="142">
        <v>44487</v>
      </c>
      <c r="AF60" s="110">
        <v>44494</v>
      </c>
      <c r="AG60" s="90">
        <v>44502</v>
      </c>
      <c r="AH60" s="102">
        <v>44540</v>
      </c>
      <c r="AI60" s="102">
        <v>44540</v>
      </c>
      <c r="AJ60" s="106" t="s">
        <v>79</v>
      </c>
      <c r="AK60" s="106" t="s">
        <v>79</v>
      </c>
      <c r="AL60" s="144" t="s">
        <v>46</v>
      </c>
      <c r="AM60" s="15">
        <f t="shared" si="4"/>
        <v>7193200</v>
      </c>
      <c r="AN60" s="148">
        <v>7193200</v>
      </c>
      <c r="AO60" s="15"/>
      <c r="AP60" s="15">
        <f t="shared" si="5"/>
        <v>6716650.5</v>
      </c>
      <c r="AQ60" s="151">
        <v>6716650.5</v>
      </c>
      <c r="AR60" s="15"/>
      <c r="AS60" s="75" t="s">
        <v>55</v>
      </c>
      <c r="AT60" s="110">
        <v>44441</v>
      </c>
      <c r="AU60" s="110">
        <v>44441</v>
      </c>
      <c r="AV60" s="110">
        <v>44441</v>
      </c>
      <c r="AW60" s="110">
        <v>44441</v>
      </c>
      <c r="AX60" s="110">
        <v>44482</v>
      </c>
      <c r="AY60" s="106" t="s">
        <v>79</v>
      </c>
      <c r="AZ60" s="38"/>
    </row>
    <row r="61" spans="1:53" ht="51" customHeight="1" x14ac:dyDescent="0.3">
      <c r="A61" s="140">
        <v>320102100001000</v>
      </c>
      <c r="B61" s="99" t="s">
        <v>136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141" t="s">
        <v>57</v>
      </c>
      <c r="W61" s="141" t="s">
        <v>50</v>
      </c>
      <c r="X61" s="8" t="s">
        <v>45</v>
      </c>
      <c r="Y61" s="110">
        <v>44413</v>
      </c>
      <c r="Z61" s="90">
        <v>44441</v>
      </c>
      <c r="AA61" s="90">
        <v>44449</v>
      </c>
      <c r="AB61" s="102">
        <v>44463</v>
      </c>
      <c r="AC61" s="102">
        <v>44463</v>
      </c>
      <c r="AD61" s="90">
        <v>44467</v>
      </c>
      <c r="AE61" s="142">
        <v>44487</v>
      </c>
      <c r="AF61" s="110">
        <v>44494</v>
      </c>
      <c r="AG61" s="90">
        <v>44502</v>
      </c>
      <c r="AH61" s="102">
        <v>44518</v>
      </c>
      <c r="AI61" s="102">
        <v>44526</v>
      </c>
      <c r="AJ61" s="106" t="s">
        <v>79</v>
      </c>
      <c r="AK61" s="106" t="s">
        <v>79</v>
      </c>
      <c r="AL61" s="144" t="s">
        <v>46</v>
      </c>
      <c r="AM61" s="15">
        <f t="shared" si="4"/>
        <v>2020691</v>
      </c>
      <c r="AN61" s="148">
        <v>2020691</v>
      </c>
      <c r="AO61" s="15"/>
      <c r="AP61" s="15">
        <f t="shared" si="5"/>
        <v>2011760.36</v>
      </c>
      <c r="AQ61" s="15">
        <v>2011760.36</v>
      </c>
      <c r="AR61" s="15"/>
      <c r="AS61" s="75" t="s">
        <v>55</v>
      </c>
      <c r="AT61" s="110">
        <v>44441</v>
      </c>
      <c r="AU61" s="110">
        <v>44441</v>
      </c>
      <c r="AV61" s="110">
        <v>44441</v>
      </c>
      <c r="AW61" s="110">
        <v>44441</v>
      </c>
      <c r="AX61" s="110">
        <v>44482</v>
      </c>
      <c r="AY61" s="106" t="s">
        <v>79</v>
      </c>
      <c r="AZ61" s="38"/>
    </row>
    <row r="62" spans="1:53" ht="49.5" customHeight="1" x14ac:dyDescent="0.3">
      <c r="A62" s="140">
        <v>320102100001000</v>
      </c>
      <c r="B62" s="152" t="s">
        <v>137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141" t="s">
        <v>57</v>
      </c>
      <c r="W62" s="141" t="s">
        <v>50</v>
      </c>
      <c r="X62" s="8" t="s">
        <v>45</v>
      </c>
      <c r="Y62" s="110">
        <v>44413</v>
      </c>
      <c r="Z62" s="90">
        <v>44441</v>
      </c>
      <c r="AA62" s="90">
        <v>44449</v>
      </c>
      <c r="AB62" s="102">
        <v>44463</v>
      </c>
      <c r="AC62" s="102">
        <v>44463</v>
      </c>
      <c r="AD62" s="90">
        <v>44467</v>
      </c>
      <c r="AE62" s="142">
        <v>44487</v>
      </c>
      <c r="AF62" s="110">
        <v>44494</v>
      </c>
      <c r="AG62" s="90">
        <v>44502</v>
      </c>
      <c r="AH62" s="106" t="s">
        <v>79</v>
      </c>
      <c r="AI62" s="106" t="s">
        <v>79</v>
      </c>
      <c r="AJ62" s="106" t="s">
        <v>79</v>
      </c>
      <c r="AK62" s="106" t="s">
        <v>79</v>
      </c>
      <c r="AL62" s="144" t="s">
        <v>46</v>
      </c>
      <c r="AM62" s="15">
        <f t="shared" si="4"/>
        <v>1379970</v>
      </c>
      <c r="AN62" s="153">
        <v>1379970</v>
      </c>
      <c r="AO62" s="15"/>
      <c r="AP62" s="15">
        <f t="shared" si="5"/>
        <v>1379970</v>
      </c>
      <c r="AQ62" s="151">
        <v>1379970</v>
      </c>
      <c r="AR62" s="15"/>
      <c r="AS62" s="75" t="s">
        <v>55</v>
      </c>
      <c r="AT62" s="110">
        <v>44441</v>
      </c>
      <c r="AU62" s="110">
        <v>44441</v>
      </c>
      <c r="AV62" s="110">
        <v>44441</v>
      </c>
      <c r="AW62" s="110">
        <v>44441</v>
      </c>
      <c r="AX62" s="110">
        <v>44482</v>
      </c>
      <c r="AY62" s="106" t="s">
        <v>79</v>
      </c>
      <c r="AZ62" s="38"/>
    </row>
    <row r="63" spans="1:53" ht="45.75" customHeight="1" x14ac:dyDescent="0.3">
      <c r="A63" s="140">
        <v>320102100001000</v>
      </c>
      <c r="B63" s="99" t="s">
        <v>138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141" t="s">
        <v>57</v>
      </c>
      <c r="W63" s="141" t="s">
        <v>50</v>
      </c>
      <c r="X63" s="8" t="s">
        <v>45</v>
      </c>
      <c r="Y63" s="110">
        <v>44413</v>
      </c>
      <c r="Z63" s="90">
        <v>44441</v>
      </c>
      <c r="AA63" s="90">
        <v>44449</v>
      </c>
      <c r="AB63" s="102">
        <v>44463</v>
      </c>
      <c r="AC63" s="102">
        <v>44463</v>
      </c>
      <c r="AD63" s="90">
        <v>44467</v>
      </c>
      <c r="AE63" s="142">
        <v>44487</v>
      </c>
      <c r="AF63" s="110">
        <v>44494</v>
      </c>
      <c r="AG63" s="90">
        <v>44502</v>
      </c>
      <c r="AH63" s="561" t="s">
        <v>139</v>
      </c>
      <c r="AI63" s="511" t="s">
        <v>140</v>
      </c>
      <c r="AJ63" s="106" t="s">
        <v>79</v>
      </c>
      <c r="AK63" s="106" t="s">
        <v>79</v>
      </c>
      <c r="AL63" s="144" t="s">
        <v>46</v>
      </c>
      <c r="AM63" s="15">
        <f t="shared" si="4"/>
        <v>7659600</v>
      </c>
      <c r="AN63" s="148">
        <v>7659600</v>
      </c>
      <c r="AO63" s="15"/>
      <c r="AP63" s="15">
        <f t="shared" si="5"/>
        <v>6185127</v>
      </c>
      <c r="AQ63" s="15">
        <v>6185127</v>
      </c>
      <c r="AR63" s="15"/>
      <c r="AS63" s="75" t="s">
        <v>55</v>
      </c>
      <c r="AT63" s="110">
        <v>44441</v>
      </c>
      <c r="AU63" s="110">
        <v>44441</v>
      </c>
      <c r="AV63" s="110">
        <v>44441</v>
      </c>
      <c r="AW63" s="110">
        <v>44441</v>
      </c>
      <c r="AX63" s="110">
        <v>44482</v>
      </c>
      <c r="AY63" s="106" t="s">
        <v>79</v>
      </c>
      <c r="AZ63" s="38"/>
    </row>
    <row r="64" spans="1:53" ht="44.25" customHeight="1" x14ac:dyDescent="0.3">
      <c r="A64" s="140">
        <v>320102100001000</v>
      </c>
      <c r="B64" s="99" t="s">
        <v>141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141" t="s">
        <v>57</v>
      </c>
      <c r="W64" s="141" t="s">
        <v>50</v>
      </c>
      <c r="X64" s="8" t="s">
        <v>45</v>
      </c>
      <c r="Y64" s="110">
        <v>44413</v>
      </c>
      <c r="Z64" s="90">
        <v>44441</v>
      </c>
      <c r="AA64" s="90">
        <v>44449</v>
      </c>
      <c r="AB64" s="102">
        <v>44463</v>
      </c>
      <c r="AC64" s="102">
        <v>44463</v>
      </c>
      <c r="AD64" s="90">
        <v>44467</v>
      </c>
      <c r="AE64" s="142">
        <v>44487</v>
      </c>
      <c r="AF64" s="110">
        <v>44494</v>
      </c>
      <c r="AG64" s="90">
        <v>44502</v>
      </c>
      <c r="AH64" s="561" t="s">
        <v>139</v>
      </c>
      <c r="AI64" s="511" t="s">
        <v>140</v>
      </c>
      <c r="AJ64" s="106" t="s">
        <v>79</v>
      </c>
      <c r="AK64" s="106" t="s">
        <v>79</v>
      </c>
      <c r="AL64" s="144" t="s">
        <v>46</v>
      </c>
      <c r="AM64" s="15">
        <f t="shared" si="4"/>
        <v>5669586</v>
      </c>
      <c r="AN64" s="148">
        <v>5669586</v>
      </c>
      <c r="AO64" s="15"/>
      <c r="AP64" s="15">
        <f t="shared" si="5"/>
        <v>4829304.3499999996</v>
      </c>
      <c r="AQ64" s="151">
        <v>4829304.3499999996</v>
      </c>
      <c r="AR64" s="15"/>
      <c r="AS64" s="75" t="s">
        <v>55</v>
      </c>
      <c r="AT64" s="110">
        <v>44441</v>
      </c>
      <c r="AU64" s="110">
        <v>44441</v>
      </c>
      <c r="AV64" s="110">
        <v>44441</v>
      </c>
      <c r="AW64" s="110">
        <v>44441</v>
      </c>
      <c r="AX64" s="110">
        <v>44482</v>
      </c>
      <c r="AY64" s="106" t="s">
        <v>79</v>
      </c>
      <c r="AZ64" s="38"/>
    </row>
    <row r="65" spans="1:52" ht="39.75" customHeight="1" x14ac:dyDescent="0.3">
      <c r="A65" s="140">
        <v>320102100001000</v>
      </c>
      <c r="B65" s="99" t="s">
        <v>142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141" t="s">
        <v>57</v>
      </c>
      <c r="W65" s="141" t="s">
        <v>50</v>
      </c>
      <c r="X65" s="8" t="s">
        <v>45</v>
      </c>
      <c r="Y65" s="110">
        <v>44413</v>
      </c>
      <c r="Z65" s="90">
        <v>44441</v>
      </c>
      <c r="AA65" s="90">
        <v>44449</v>
      </c>
      <c r="AB65" s="102">
        <v>44463</v>
      </c>
      <c r="AC65" s="102">
        <v>44463</v>
      </c>
      <c r="AD65" s="90">
        <v>44467</v>
      </c>
      <c r="AE65" s="142">
        <v>44487</v>
      </c>
      <c r="AF65" s="110">
        <v>44494</v>
      </c>
      <c r="AG65" s="90">
        <v>44502</v>
      </c>
      <c r="AH65" s="427">
        <v>44522</v>
      </c>
      <c r="AI65" s="427">
        <v>44536</v>
      </c>
      <c r="AJ65" s="106" t="s">
        <v>79</v>
      </c>
      <c r="AK65" s="106" t="s">
        <v>79</v>
      </c>
      <c r="AL65" s="144" t="s">
        <v>46</v>
      </c>
      <c r="AM65" s="15">
        <f t="shared" si="4"/>
        <v>9966800</v>
      </c>
      <c r="AN65" s="103">
        <v>9966800</v>
      </c>
      <c r="AO65" s="15"/>
      <c r="AP65" s="15">
        <f t="shared" si="5"/>
        <v>9143542.3200000003</v>
      </c>
      <c r="AQ65" s="154">
        <v>9143542.3200000003</v>
      </c>
      <c r="AR65" s="15"/>
      <c r="AS65" s="75" t="s">
        <v>55</v>
      </c>
      <c r="AT65" s="110">
        <v>44441</v>
      </c>
      <c r="AU65" s="110">
        <v>44441</v>
      </c>
      <c r="AV65" s="110">
        <v>44441</v>
      </c>
      <c r="AW65" s="110">
        <v>44441</v>
      </c>
      <c r="AX65" s="110">
        <v>44482</v>
      </c>
      <c r="AY65" s="106" t="s">
        <v>79</v>
      </c>
      <c r="AZ65" s="38"/>
    </row>
    <row r="66" spans="1:52" ht="39.75" customHeight="1" x14ac:dyDescent="0.3">
      <c r="A66" s="140">
        <v>320102100001000</v>
      </c>
      <c r="B66" s="99" t="s">
        <v>143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141" t="s">
        <v>57</v>
      </c>
      <c r="W66" s="141" t="s">
        <v>50</v>
      </c>
      <c r="X66" s="8" t="s">
        <v>45</v>
      </c>
      <c r="Y66" s="110">
        <v>44413</v>
      </c>
      <c r="Z66" s="90">
        <v>44441</v>
      </c>
      <c r="AA66" s="90">
        <v>44449</v>
      </c>
      <c r="AB66" s="102">
        <v>44463</v>
      </c>
      <c r="AC66" s="102">
        <v>44463</v>
      </c>
      <c r="AD66" s="90">
        <v>44467</v>
      </c>
      <c r="AE66" s="142">
        <v>44487</v>
      </c>
      <c r="AF66" s="110">
        <v>44494</v>
      </c>
      <c r="AG66" s="90">
        <v>44502</v>
      </c>
      <c r="AH66" s="427">
        <v>44539</v>
      </c>
      <c r="AI66" s="427">
        <v>44540</v>
      </c>
      <c r="AJ66" s="106" t="s">
        <v>79</v>
      </c>
      <c r="AK66" s="106" t="s">
        <v>79</v>
      </c>
      <c r="AL66" s="144" t="s">
        <v>46</v>
      </c>
      <c r="AM66" s="15">
        <f t="shared" si="4"/>
        <v>2923444</v>
      </c>
      <c r="AN66" s="103">
        <v>2923444</v>
      </c>
      <c r="AO66" s="15"/>
      <c r="AP66" s="15">
        <f t="shared" si="5"/>
        <v>2704956</v>
      </c>
      <c r="AQ66" s="15">
        <v>2704956</v>
      </c>
      <c r="AR66" s="15"/>
      <c r="AS66" s="75" t="s">
        <v>55</v>
      </c>
      <c r="AT66" s="110">
        <v>44441</v>
      </c>
      <c r="AU66" s="110">
        <v>44441</v>
      </c>
      <c r="AV66" s="110">
        <v>44441</v>
      </c>
      <c r="AW66" s="110">
        <v>44441</v>
      </c>
      <c r="AX66" s="110">
        <v>44482</v>
      </c>
      <c r="AY66" s="106" t="s">
        <v>79</v>
      </c>
      <c r="AZ66" s="38"/>
    </row>
    <row r="67" spans="1:52" ht="39.75" customHeight="1" x14ac:dyDescent="0.3">
      <c r="A67" s="140">
        <v>320102100001000</v>
      </c>
      <c r="B67" s="99" t="s">
        <v>144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141" t="s">
        <v>57</v>
      </c>
      <c r="W67" s="141" t="s">
        <v>50</v>
      </c>
      <c r="X67" s="8" t="s">
        <v>45</v>
      </c>
      <c r="Y67" s="110">
        <v>44413</v>
      </c>
      <c r="Z67" s="90">
        <v>44441</v>
      </c>
      <c r="AA67" s="90">
        <v>44449</v>
      </c>
      <c r="AB67" s="102">
        <v>44463</v>
      </c>
      <c r="AC67" s="102">
        <v>44463</v>
      </c>
      <c r="AD67" s="90">
        <v>44467</v>
      </c>
      <c r="AE67" s="142">
        <v>44487</v>
      </c>
      <c r="AF67" s="110">
        <v>44494</v>
      </c>
      <c r="AG67" s="90">
        <v>44502</v>
      </c>
      <c r="AH67" s="427">
        <v>44526</v>
      </c>
      <c r="AI67" s="427">
        <v>44526</v>
      </c>
      <c r="AJ67" s="106" t="s">
        <v>79</v>
      </c>
      <c r="AK67" s="106" t="s">
        <v>79</v>
      </c>
      <c r="AL67" s="144" t="s">
        <v>46</v>
      </c>
      <c r="AM67" s="15">
        <f t="shared" si="4"/>
        <v>996000</v>
      </c>
      <c r="AN67" s="103">
        <v>996000</v>
      </c>
      <c r="AO67" s="15"/>
      <c r="AP67" s="15">
        <f t="shared" si="5"/>
        <v>805100</v>
      </c>
      <c r="AQ67" s="15">
        <v>805100</v>
      </c>
      <c r="AR67" s="15"/>
      <c r="AS67" s="75" t="s">
        <v>55</v>
      </c>
      <c r="AT67" s="110">
        <v>44441</v>
      </c>
      <c r="AU67" s="110">
        <v>44441</v>
      </c>
      <c r="AV67" s="110">
        <v>44441</v>
      </c>
      <c r="AW67" s="110">
        <v>44441</v>
      </c>
      <c r="AX67" s="110">
        <v>44482</v>
      </c>
      <c r="AY67" s="106" t="s">
        <v>79</v>
      </c>
      <c r="AZ67" s="38"/>
    </row>
    <row r="68" spans="1:52" ht="48.75" customHeight="1" x14ac:dyDescent="0.3">
      <c r="A68" s="140">
        <v>320102100001000</v>
      </c>
      <c r="B68" s="99" t="s">
        <v>145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141" t="s">
        <v>57</v>
      </c>
      <c r="W68" s="141" t="s">
        <v>50</v>
      </c>
      <c r="X68" s="8" t="s">
        <v>45</v>
      </c>
      <c r="Y68" s="110">
        <v>44413</v>
      </c>
      <c r="Z68" s="90">
        <v>44441</v>
      </c>
      <c r="AA68" s="90">
        <v>44449</v>
      </c>
      <c r="AB68" s="102">
        <v>44463</v>
      </c>
      <c r="AC68" s="102">
        <v>44463</v>
      </c>
      <c r="AD68" s="90">
        <v>44467</v>
      </c>
      <c r="AE68" s="142">
        <v>44487</v>
      </c>
      <c r="AF68" s="110">
        <v>44494</v>
      </c>
      <c r="AG68" s="90">
        <v>44502</v>
      </c>
      <c r="AH68" s="427">
        <v>44518</v>
      </c>
      <c r="AI68" s="427">
        <v>44526</v>
      </c>
      <c r="AJ68" s="106" t="s">
        <v>79</v>
      </c>
      <c r="AK68" s="106" t="s">
        <v>79</v>
      </c>
      <c r="AL68" s="144" t="s">
        <v>46</v>
      </c>
      <c r="AM68" s="15">
        <f t="shared" si="4"/>
        <v>667640</v>
      </c>
      <c r="AN68" s="103">
        <v>667640</v>
      </c>
      <c r="AO68" s="15"/>
      <c r="AP68" s="15">
        <f t="shared" si="5"/>
        <v>665360</v>
      </c>
      <c r="AQ68" s="15">
        <v>665360</v>
      </c>
      <c r="AR68" s="15"/>
      <c r="AS68" s="75" t="s">
        <v>55</v>
      </c>
      <c r="AT68" s="110">
        <v>44441</v>
      </c>
      <c r="AU68" s="110">
        <v>44441</v>
      </c>
      <c r="AV68" s="110">
        <v>44441</v>
      </c>
      <c r="AW68" s="110">
        <v>44441</v>
      </c>
      <c r="AX68" s="110">
        <v>44482</v>
      </c>
      <c r="AY68" s="106" t="s">
        <v>79</v>
      </c>
      <c r="AZ68" s="38"/>
    </row>
    <row r="69" spans="1:52" ht="48.75" customHeight="1" x14ac:dyDescent="0.3">
      <c r="A69" s="140">
        <v>320102100001000</v>
      </c>
      <c r="B69" s="99" t="s">
        <v>146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141" t="s">
        <v>57</v>
      </c>
      <c r="W69" s="141" t="s">
        <v>50</v>
      </c>
      <c r="X69" s="8" t="s">
        <v>45</v>
      </c>
      <c r="Y69" s="110">
        <v>44413</v>
      </c>
      <c r="Z69" s="90">
        <v>44441</v>
      </c>
      <c r="AA69" s="90">
        <v>44449</v>
      </c>
      <c r="AB69" s="102">
        <v>44463</v>
      </c>
      <c r="AC69" s="102">
        <v>44463</v>
      </c>
      <c r="AD69" s="90">
        <v>44467</v>
      </c>
      <c r="AE69" s="142">
        <v>44487</v>
      </c>
      <c r="AF69" s="110">
        <v>44494</v>
      </c>
      <c r="AG69" s="90">
        <v>44502</v>
      </c>
      <c r="AH69" s="427">
        <v>44518</v>
      </c>
      <c r="AI69" s="427">
        <v>44526</v>
      </c>
      <c r="AJ69" s="106" t="s">
        <v>79</v>
      </c>
      <c r="AK69" s="106" t="s">
        <v>79</v>
      </c>
      <c r="AL69" s="144" t="s">
        <v>46</v>
      </c>
      <c r="AM69" s="15">
        <f t="shared" si="4"/>
        <v>1715000</v>
      </c>
      <c r="AN69" s="103">
        <v>1715000</v>
      </c>
      <c r="AO69" s="15"/>
      <c r="AP69" s="15">
        <f t="shared" si="5"/>
        <v>1710712.5</v>
      </c>
      <c r="AQ69" s="15">
        <v>1710712.5</v>
      </c>
      <c r="AR69" s="15"/>
      <c r="AS69" s="75" t="s">
        <v>55</v>
      </c>
      <c r="AT69" s="110">
        <v>44441</v>
      </c>
      <c r="AU69" s="110">
        <v>44441</v>
      </c>
      <c r="AV69" s="110">
        <v>44441</v>
      </c>
      <c r="AW69" s="110">
        <v>44441</v>
      </c>
      <c r="AX69" s="110">
        <v>44482</v>
      </c>
      <c r="AY69" s="106" t="s">
        <v>79</v>
      </c>
      <c r="AZ69" s="38"/>
    </row>
    <row r="70" spans="1:52" ht="39.75" customHeight="1" x14ac:dyDescent="0.3">
      <c r="A70" s="140">
        <v>320102100001000</v>
      </c>
      <c r="B70" s="99" t="s">
        <v>147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141" t="s">
        <v>57</v>
      </c>
      <c r="W70" s="141" t="s">
        <v>50</v>
      </c>
      <c r="X70" s="8" t="s">
        <v>45</v>
      </c>
      <c r="Y70" s="110">
        <v>44413</v>
      </c>
      <c r="Z70" s="90">
        <v>44441</v>
      </c>
      <c r="AA70" s="90">
        <v>44449</v>
      </c>
      <c r="AB70" s="102">
        <v>44463</v>
      </c>
      <c r="AC70" s="102">
        <v>44463</v>
      </c>
      <c r="AD70" s="90">
        <v>44467</v>
      </c>
      <c r="AE70" s="142">
        <v>44487</v>
      </c>
      <c r="AF70" s="110">
        <v>44494</v>
      </c>
      <c r="AG70" s="90">
        <v>44502</v>
      </c>
      <c r="AH70" s="427">
        <v>44518</v>
      </c>
      <c r="AI70" s="427">
        <v>44526</v>
      </c>
      <c r="AJ70" s="106" t="s">
        <v>79</v>
      </c>
      <c r="AK70" s="106" t="s">
        <v>79</v>
      </c>
      <c r="AL70" s="144" t="s">
        <v>46</v>
      </c>
      <c r="AM70" s="15">
        <f t="shared" si="4"/>
        <v>1281560</v>
      </c>
      <c r="AN70" s="103">
        <v>1281560</v>
      </c>
      <c r="AO70" s="15"/>
      <c r="AP70" s="15">
        <f t="shared" si="5"/>
        <v>1276590</v>
      </c>
      <c r="AQ70" s="15">
        <v>1276590</v>
      </c>
      <c r="AR70" s="15"/>
      <c r="AS70" s="75" t="s">
        <v>55</v>
      </c>
      <c r="AT70" s="110">
        <v>44441</v>
      </c>
      <c r="AU70" s="110">
        <v>44441</v>
      </c>
      <c r="AV70" s="110">
        <v>44441</v>
      </c>
      <c r="AW70" s="110">
        <v>44441</v>
      </c>
      <c r="AX70" s="110">
        <v>44482</v>
      </c>
      <c r="AY70" s="106" t="s">
        <v>79</v>
      </c>
      <c r="AZ70" s="38"/>
    </row>
    <row r="71" spans="1:52" ht="39.75" customHeight="1" x14ac:dyDescent="0.3">
      <c r="A71" s="155">
        <v>330100100001000</v>
      </c>
      <c r="B71" s="156" t="s">
        <v>148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157" t="s">
        <v>49</v>
      </c>
      <c r="W71" s="141" t="s">
        <v>50</v>
      </c>
      <c r="X71" s="8" t="s">
        <v>45</v>
      </c>
      <c r="Y71" s="158">
        <v>44404</v>
      </c>
      <c r="Z71" s="90">
        <v>44460</v>
      </c>
      <c r="AA71" s="90">
        <v>44468</v>
      </c>
      <c r="AB71" s="90">
        <v>44480</v>
      </c>
      <c r="AC71" s="90">
        <v>44480</v>
      </c>
      <c r="AD71" s="90">
        <v>44480</v>
      </c>
      <c r="AE71" s="142">
        <v>44503</v>
      </c>
      <c r="AF71" s="110">
        <v>44511</v>
      </c>
      <c r="AG71" s="90">
        <v>44522</v>
      </c>
      <c r="AH71" s="427">
        <v>44551</v>
      </c>
      <c r="AI71" s="427">
        <v>44551</v>
      </c>
      <c r="AJ71" s="159">
        <v>44552</v>
      </c>
      <c r="AK71" s="159">
        <v>44552</v>
      </c>
      <c r="AL71" s="144" t="s">
        <v>46</v>
      </c>
      <c r="AM71" s="15">
        <f t="shared" si="4"/>
        <v>1940000</v>
      </c>
      <c r="AN71" s="103">
        <v>1940000</v>
      </c>
      <c r="AO71" s="15"/>
      <c r="AP71" s="15">
        <f t="shared" si="5"/>
        <v>1530595.5</v>
      </c>
      <c r="AQ71" s="147">
        <v>1530595.5</v>
      </c>
      <c r="AR71" s="15"/>
      <c r="AS71" s="75" t="s">
        <v>55</v>
      </c>
      <c r="AT71" s="142">
        <v>44460</v>
      </c>
      <c r="AU71" s="142">
        <v>44460</v>
      </c>
      <c r="AV71" s="142">
        <v>44460</v>
      </c>
      <c r="AW71" s="142">
        <v>44460</v>
      </c>
      <c r="AX71" s="142">
        <v>44495</v>
      </c>
      <c r="AY71" s="106" t="s">
        <v>79</v>
      </c>
      <c r="AZ71" s="160"/>
    </row>
    <row r="72" spans="1:52" ht="39.75" customHeight="1" x14ac:dyDescent="0.3">
      <c r="A72" s="161">
        <v>310100100001000</v>
      </c>
      <c r="B72" s="162" t="s">
        <v>149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157" t="s">
        <v>150</v>
      </c>
      <c r="W72" s="141" t="s">
        <v>50</v>
      </c>
      <c r="X72" s="8" t="s">
        <v>45</v>
      </c>
      <c r="Y72" s="158">
        <v>44396</v>
      </c>
      <c r="Z72" s="90">
        <v>44460</v>
      </c>
      <c r="AA72" s="90">
        <v>44468</v>
      </c>
      <c r="AB72" s="90">
        <v>44480</v>
      </c>
      <c r="AC72" s="90">
        <v>44480</v>
      </c>
      <c r="AD72" s="90">
        <v>44480</v>
      </c>
      <c r="AE72" s="142">
        <v>44503</v>
      </c>
      <c r="AF72" s="90">
        <v>44511</v>
      </c>
      <c r="AG72" s="90">
        <v>44518</v>
      </c>
      <c r="AH72" s="427">
        <v>44559</v>
      </c>
      <c r="AI72" s="427">
        <v>44559</v>
      </c>
      <c r="AJ72" s="163" t="s">
        <v>111</v>
      </c>
      <c r="AK72" s="163" t="s">
        <v>111</v>
      </c>
      <c r="AL72" s="144" t="s">
        <v>46</v>
      </c>
      <c r="AM72" s="15">
        <f t="shared" si="4"/>
        <v>1042000</v>
      </c>
      <c r="AN72" s="103">
        <v>1042000</v>
      </c>
      <c r="AO72" s="15"/>
      <c r="AP72" s="15">
        <f t="shared" si="5"/>
        <v>850236</v>
      </c>
      <c r="AQ72" s="147">
        <v>850236</v>
      </c>
      <c r="AR72" s="15"/>
      <c r="AS72" s="75" t="s">
        <v>55</v>
      </c>
      <c r="AT72" s="142">
        <v>44460</v>
      </c>
      <c r="AU72" s="142">
        <v>44460</v>
      </c>
      <c r="AV72" s="142">
        <v>44460</v>
      </c>
      <c r="AW72" s="142">
        <v>44460</v>
      </c>
      <c r="AX72" s="142">
        <v>44495</v>
      </c>
      <c r="AY72" s="106" t="s">
        <v>79</v>
      </c>
      <c r="AZ72" s="38"/>
    </row>
    <row r="73" spans="1:52" ht="39.75" customHeight="1" x14ac:dyDescent="0.3">
      <c r="A73" s="161">
        <v>310100100001000</v>
      </c>
      <c r="B73" s="164" t="s">
        <v>151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141" t="s">
        <v>57</v>
      </c>
      <c r="W73" s="141" t="s">
        <v>50</v>
      </c>
      <c r="X73" s="493" t="s">
        <v>98</v>
      </c>
      <c r="Y73" s="90">
        <v>44467</v>
      </c>
      <c r="Z73" s="102">
        <v>44504</v>
      </c>
      <c r="AA73" s="108" t="s">
        <v>92</v>
      </c>
      <c r="AB73" s="102">
        <v>44511</v>
      </c>
      <c r="AC73" s="102">
        <v>44511</v>
      </c>
      <c r="AD73" s="108" t="s">
        <v>92</v>
      </c>
      <c r="AE73" s="108" t="s">
        <v>92</v>
      </c>
      <c r="AF73" s="102">
        <v>44511</v>
      </c>
      <c r="AG73" s="102">
        <v>44516</v>
      </c>
      <c r="AH73" s="562" t="s">
        <v>140</v>
      </c>
      <c r="AI73" s="106" t="s">
        <v>79</v>
      </c>
      <c r="AJ73" s="106" t="s">
        <v>79</v>
      </c>
      <c r="AK73" s="106" t="s">
        <v>79</v>
      </c>
      <c r="AL73" s="144" t="s">
        <v>46</v>
      </c>
      <c r="AM73" s="15">
        <f t="shared" si="4"/>
        <v>390960</v>
      </c>
      <c r="AN73" s="154">
        <v>390960</v>
      </c>
      <c r="AO73" s="15"/>
      <c r="AP73" s="15">
        <f t="shared" si="5"/>
        <v>390960</v>
      </c>
      <c r="AQ73" s="154">
        <v>390960</v>
      </c>
      <c r="AR73" s="15"/>
      <c r="AS73" s="75" t="s">
        <v>55</v>
      </c>
      <c r="AT73" s="165" t="s">
        <v>92</v>
      </c>
      <c r="AU73" s="166">
        <v>44505</v>
      </c>
      <c r="AV73" s="166">
        <v>44505</v>
      </c>
      <c r="AW73" s="165" t="s">
        <v>92</v>
      </c>
      <c r="AX73" s="165" t="s">
        <v>92</v>
      </c>
      <c r="AY73" s="106" t="s">
        <v>79</v>
      </c>
      <c r="AZ73" s="38"/>
    </row>
    <row r="74" spans="1:52" ht="46.5" customHeight="1" x14ac:dyDescent="0.3">
      <c r="A74" s="161">
        <v>310100100001000</v>
      </c>
      <c r="B74" s="167" t="s">
        <v>152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141" t="s">
        <v>57</v>
      </c>
      <c r="W74" s="141" t="s">
        <v>50</v>
      </c>
      <c r="X74" s="493" t="s">
        <v>98</v>
      </c>
      <c r="Y74" s="90">
        <v>44467</v>
      </c>
      <c r="Z74" s="102">
        <v>44504</v>
      </c>
      <c r="AA74" s="108" t="s">
        <v>92</v>
      </c>
      <c r="AB74" s="102">
        <v>44511</v>
      </c>
      <c r="AC74" s="102">
        <v>44511</v>
      </c>
      <c r="AD74" s="108" t="s">
        <v>92</v>
      </c>
      <c r="AE74" s="108" t="s">
        <v>92</v>
      </c>
      <c r="AF74" s="102">
        <v>44511</v>
      </c>
      <c r="AG74" s="102">
        <v>44516</v>
      </c>
      <c r="AH74" s="562" t="s">
        <v>140</v>
      </c>
      <c r="AI74" s="106" t="s">
        <v>79</v>
      </c>
      <c r="AJ74" s="106" t="s">
        <v>79</v>
      </c>
      <c r="AK74" s="106" t="s">
        <v>79</v>
      </c>
      <c r="AL74" s="144" t="s">
        <v>46</v>
      </c>
      <c r="AM74" s="15">
        <f t="shared" si="4"/>
        <v>946260</v>
      </c>
      <c r="AN74" s="154">
        <v>946260</v>
      </c>
      <c r="AO74" s="15"/>
      <c r="AP74" s="15">
        <f t="shared" si="5"/>
        <v>946260</v>
      </c>
      <c r="AQ74" s="154">
        <v>946260</v>
      </c>
      <c r="AR74" s="15"/>
      <c r="AS74" s="75" t="s">
        <v>55</v>
      </c>
      <c r="AT74" s="165" t="s">
        <v>92</v>
      </c>
      <c r="AU74" s="166">
        <v>44505</v>
      </c>
      <c r="AV74" s="166">
        <v>44505</v>
      </c>
      <c r="AW74" s="165" t="s">
        <v>92</v>
      </c>
      <c r="AX74" s="165" t="s">
        <v>92</v>
      </c>
      <c r="AY74" s="106" t="s">
        <v>79</v>
      </c>
      <c r="AZ74" s="160" t="s">
        <v>153</v>
      </c>
    </row>
    <row r="75" spans="1:52" ht="48" customHeight="1" x14ac:dyDescent="0.3">
      <c r="A75" s="161">
        <v>310100100001000</v>
      </c>
      <c r="B75" s="168" t="s">
        <v>154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141" t="s">
        <v>57</v>
      </c>
      <c r="W75" s="141" t="s">
        <v>50</v>
      </c>
      <c r="X75" s="493" t="s">
        <v>98</v>
      </c>
      <c r="Y75" s="90">
        <v>44467</v>
      </c>
      <c r="Z75" s="102">
        <v>44504</v>
      </c>
      <c r="AA75" s="108" t="s">
        <v>92</v>
      </c>
      <c r="AB75" s="102">
        <v>44511</v>
      </c>
      <c r="AC75" s="102">
        <v>44511</v>
      </c>
      <c r="AD75" s="108" t="s">
        <v>92</v>
      </c>
      <c r="AE75" s="108" t="s">
        <v>92</v>
      </c>
      <c r="AF75" s="102">
        <v>44511</v>
      </c>
      <c r="AG75" s="102">
        <v>44516</v>
      </c>
      <c r="AH75" s="562" t="s">
        <v>140</v>
      </c>
      <c r="AI75" s="106" t="s">
        <v>79</v>
      </c>
      <c r="AJ75" s="106" t="s">
        <v>79</v>
      </c>
      <c r="AK75" s="106" t="s">
        <v>79</v>
      </c>
      <c r="AL75" s="144" t="s">
        <v>46</v>
      </c>
      <c r="AM75" s="15">
        <f t="shared" si="4"/>
        <v>1302390</v>
      </c>
      <c r="AN75" s="154">
        <v>1302390</v>
      </c>
      <c r="AO75" s="15"/>
      <c r="AP75" s="15">
        <f t="shared" si="5"/>
        <v>1302390</v>
      </c>
      <c r="AQ75" s="154">
        <v>1302390</v>
      </c>
      <c r="AR75" s="15"/>
      <c r="AS75" s="75" t="s">
        <v>55</v>
      </c>
      <c r="AT75" s="165" t="s">
        <v>92</v>
      </c>
      <c r="AU75" s="166">
        <v>44505</v>
      </c>
      <c r="AV75" s="166">
        <v>44505</v>
      </c>
      <c r="AW75" s="165" t="s">
        <v>92</v>
      </c>
      <c r="AX75" s="165" t="s">
        <v>92</v>
      </c>
      <c r="AY75" s="106" t="s">
        <v>79</v>
      </c>
      <c r="AZ75" s="160" t="s">
        <v>153</v>
      </c>
    </row>
    <row r="76" spans="1:52" ht="46.5" customHeight="1" x14ac:dyDescent="0.3">
      <c r="A76" s="161">
        <v>310100100001000</v>
      </c>
      <c r="B76" s="168" t="s">
        <v>155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141" t="s">
        <v>57</v>
      </c>
      <c r="W76" s="141" t="s">
        <v>50</v>
      </c>
      <c r="X76" s="493" t="s">
        <v>98</v>
      </c>
      <c r="Y76" s="90">
        <v>44467</v>
      </c>
      <c r="Z76" s="102">
        <v>44504</v>
      </c>
      <c r="AA76" s="108" t="s">
        <v>92</v>
      </c>
      <c r="AB76" s="102">
        <v>44511</v>
      </c>
      <c r="AC76" s="102">
        <v>44511</v>
      </c>
      <c r="AD76" s="108" t="s">
        <v>92</v>
      </c>
      <c r="AE76" s="108" t="s">
        <v>92</v>
      </c>
      <c r="AF76" s="102">
        <v>44511</v>
      </c>
      <c r="AG76" s="102">
        <v>44516</v>
      </c>
      <c r="AH76" s="562" t="s">
        <v>140</v>
      </c>
      <c r="AI76" s="106" t="s">
        <v>79</v>
      </c>
      <c r="AJ76" s="106" t="s">
        <v>79</v>
      </c>
      <c r="AK76" s="106" t="s">
        <v>79</v>
      </c>
      <c r="AL76" s="144" t="s">
        <v>46</v>
      </c>
      <c r="AM76" s="15">
        <f t="shared" si="4"/>
        <v>897570</v>
      </c>
      <c r="AN76" s="154">
        <v>897570</v>
      </c>
      <c r="AO76" s="15"/>
      <c r="AP76" s="15">
        <f t="shared" si="5"/>
        <v>897570</v>
      </c>
      <c r="AQ76" s="154">
        <v>897570</v>
      </c>
      <c r="AR76" s="15"/>
      <c r="AS76" s="75" t="s">
        <v>55</v>
      </c>
      <c r="AT76" s="165" t="s">
        <v>92</v>
      </c>
      <c r="AU76" s="166">
        <v>44505</v>
      </c>
      <c r="AV76" s="166">
        <v>44505</v>
      </c>
      <c r="AW76" s="165" t="s">
        <v>92</v>
      </c>
      <c r="AX76" s="165" t="s">
        <v>92</v>
      </c>
      <c r="AY76" s="106" t="s">
        <v>79</v>
      </c>
      <c r="AZ76" s="160" t="s">
        <v>153</v>
      </c>
    </row>
    <row r="77" spans="1:52" ht="45.75" customHeight="1" x14ac:dyDescent="0.3">
      <c r="A77" s="161">
        <v>310100100001000</v>
      </c>
      <c r="B77" s="168" t="s">
        <v>156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141" t="s">
        <v>57</v>
      </c>
      <c r="W77" s="141" t="s">
        <v>50</v>
      </c>
      <c r="X77" s="493" t="s">
        <v>98</v>
      </c>
      <c r="Y77" s="90">
        <v>44467</v>
      </c>
      <c r="Z77" s="102">
        <v>44504</v>
      </c>
      <c r="AA77" s="108" t="s">
        <v>92</v>
      </c>
      <c r="AB77" s="102">
        <v>44511</v>
      </c>
      <c r="AC77" s="102">
        <v>44511</v>
      </c>
      <c r="AD77" s="108" t="s">
        <v>92</v>
      </c>
      <c r="AE77" s="108" t="s">
        <v>92</v>
      </c>
      <c r="AF77" s="102">
        <v>44511</v>
      </c>
      <c r="AG77" s="102">
        <v>44516</v>
      </c>
      <c r="AH77" s="562" t="s">
        <v>140</v>
      </c>
      <c r="AI77" s="106" t="s">
        <v>79</v>
      </c>
      <c r="AJ77" s="106" t="s">
        <v>79</v>
      </c>
      <c r="AK77" s="106" t="s">
        <v>79</v>
      </c>
      <c r="AL77" s="144" t="s">
        <v>46</v>
      </c>
      <c r="AM77" s="15">
        <f t="shared" si="4"/>
        <v>638730</v>
      </c>
      <c r="AN77" s="154">
        <v>638730</v>
      </c>
      <c r="AO77" s="60"/>
      <c r="AP77" s="15">
        <f t="shared" si="5"/>
        <v>596148</v>
      </c>
      <c r="AQ77" s="169">
        <v>596148</v>
      </c>
      <c r="AR77" s="60"/>
      <c r="AS77" s="75" t="s">
        <v>55</v>
      </c>
      <c r="AT77" s="165" t="s">
        <v>92</v>
      </c>
      <c r="AU77" s="166">
        <v>44505</v>
      </c>
      <c r="AV77" s="166">
        <v>44505</v>
      </c>
      <c r="AW77" s="165" t="s">
        <v>92</v>
      </c>
      <c r="AX77" s="165" t="s">
        <v>92</v>
      </c>
      <c r="AY77" s="106" t="s">
        <v>79</v>
      </c>
      <c r="AZ77" s="160" t="s">
        <v>153</v>
      </c>
    </row>
    <row r="78" spans="1:52" ht="48" customHeight="1" x14ac:dyDescent="0.3">
      <c r="A78" s="161">
        <v>310100100001000</v>
      </c>
      <c r="B78" s="168" t="s">
        <v>157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141" t="s">
        <v>57</v>
      </c>
      <c r="W78" s="141" t="s">
        <v>50</v>
      </c>
      <c r="X78" s="493" t="s">
        <v>98</v>
      </c>
      <c r="Y78" s="90">
        <v>44467</v>
      </c>
      <c r="Z78" s="170">
        <v>44504</v>
      </c>
      <c r="AA78" s="171" t="s">
        <v>92</v>
      </c>
      <c r="AB78" s="170">
        <v>44511</v>
      </c>
      <c r="AC78" s="170">
        <v>44511</v>
      </c>
      <c r="AD78" s="171" t="s">
        <v>92</v>
      </c>
      <c r="AE78" s="171" t="s">
        <v>92</v>
      </c>
      <c r="AF78" s="170">
        <v>44511</v>
      </c>
      <c r="AG78" s="170">
        <v>44516</v>
      </c>
      <c r="AH78" s="562" t="s">
        <v>140</v>
      </c>
      <c r="AI78" s="106" t="s">
        <v>79</v>
      </c>
      <c r="AJ78" s="106" t="s">
        <v>79</v>
      </c>
      <c r="AK78" s="106" t="s">
        <v>79</v>
      </c>
      <c r="AL78" s="144" t="s">
        <v>46</v>
      </c>
      <c r="AM78" s="15">
        <f t="shared" si="4"/>
        <v>954270</v>
      </c>
      <c r="AN78" s="154">
        <v>954270</v>
      </c>
      <c r="AO78" s="172"/>
      <c r="AP78" s="15">
        <f t="shared" si="5"/>
        <v>890625</v>
      </c>
      <c r="AQ78" s="173">
        <v>890625</v>
      </c>
      <c r="AR78" s="172"/>
      <c r="AS78" s="75" t="s">
        <v>55</v>
      </c>
      <c r="AT78" s="165" t="s">
        <v>92</v>
      </c>
      <c r="AU78" s="166">
        <v>44505</v>
      </c>
      <c r="AV78" s="166">
        <v>44505</v>
      </c>
      <c r="AW78" s="165" t="s">
        <v>92</v>
      </c>
      <c r="AX78" s="165" t="s">
        <v>92</v>
      </c>
      <c r="AY78" s="106" t="s">
        <v>79</v>
      </c>
      <c r="AZ78" s="160" t="s">
        <v>153</v>
      </c>
    </row>
    <row r="79" spans="1:52" ht="48" customHeight="1" x14ac:dyDescent="0.3">
      <c r="A79" s="161">
        <v>310100100001000</v>
      </c>
      <c r="B79" s="174" t="s">
        <v>158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141" t="s">
        <v>57</v>
      </c>
      <c r="W79" s="141" t="s">
        <v>50</v>
      </c>
      <c r="X79" s="493" t="s">
        <v>45</v>
      </c>
      <c r="Y79" s="110">
        <v>44413</v>
      </c>
      <c r="Z79" s="175">
        <v>44483</v>
      </c>
      <c r="AA79" s="170">
        <v>44491</v>
      </c>
      <c r="AB79" s="170">
        <v>44503</v>
      </c>
      <c r="AC79" s="170">
        <v>44503</v>
      </c>
      <c r="AD79" s="170">
        <v>44517</v>
      </c>
      <c r="AE79" s="170">
        <v>44534</v>
      </c>
      <c r="AF79" s="170">
        <v>44537</v>
      </c>
      <c r="AG79" s="170">
        <v>44540</v>
      </c>
      <c r="AH79" s="563" t="s">
        <v>159</v>
      </c>
      <c r="AI79" s="511" t="s">
        <v>159</v>
      </c>
      <c r="AJ79" s="106" t="s">
        <v>79</v>
      </c>
      <c r="AK79" s="106" t="s">
        <v>79</v>
      </c>
      <c r="AL79" s="144" t="s">
        <v>46</v>
      </c>
      <c r="AM79" s="15">
        <f t="shared" si="4"/>
        <v>3920439</v>
      </c>
      <c r="AN79" s="94">
        <v>3920439</v>
      </c>
      <c r="AO79" s="172"/>
      <c r="AP79" s="15">
        <f t="shared" si="5"/>
        <v>3692714.8</v>
      </c>
      <c r="AQ79" s="176">
        <v>3692714.8</v>
      </c>
      <c r="AR79" s="172"/>
      <c r="AS79" s="75" t="s">
        <v>55</v>
      </c>
      <c r="AT79" s="166">
        <v>44479</v>
      </c>
      <c r="AU79" s="166">
        <v>44479</v>
      </c>
      <c r="AV79" s="166">
        <v>44479</v>
      </c>
      <c r="AW79" s="166">
        <v>44479</v>
      </c>
      <c r="AX79" s="166">
        <v>44495</v>
      </c>
      <c r="AY79" s="106" t="s">
        <v>79</v>
      </c>
      <c r="AZ79" s="38"/>
    </row>
    <row r="80" spans="1:52" ht="39.75" customHeight="1" x14ac:dyDescent="0.3">
      <c r="A80" s="87">
        <v>320101100001000</v>
      </c>
      <c r="B80" s="99" t="s">
        <v>160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177" t="s">
        <v>84</v>
      </c>
      <c r="W80" s="141" t="s">
        <v>50</v>
      </c>
      <c r="X80" s="493" t="s">
        <v>45</v>
      </c>
      <c r="Y80" s="142">
        <v>44487</v>
      </c>
      <c r="Z80" s="175">
        <v>44490</v>
      </c>
      <c r="AA80" s="175">
        <v>44498</v>
      </c>
      <c r="AB80" s="175">
        <v>44510</v>
      </c>
      <c r="AC80" s="175">
        <v>44510</v>
      </c>
      <c r="AD80" s="175">
        <v>44510</v>
      </c>
      <c r="AE80" s="170">
        <v>44526</v>
      </c>
      <c r="AF80" s="175">
        <v>44529</v>
      </c>
      <c r="AG80" s="175">
        <v>44540</v>
      </c>
      <c r="AH80" s="106" t="s">
        <v>79</v>
      </c>
      <c r="AI80" s="106" t="s">
        <v>79</v>
      </c>
      <c r="AJ80" s="106" t="s">
        <v>79</v>
      </c>
      <c r="AK80" s="106" t="s">
        <v>79</v>
      </c>
      <c r="AL80" s="144" t="s">
        <v>46</v>
      </c>
      <c r="AM80" s="15">
        <f t="shared" si="4"/>
        <v>1176880</v>
      </c>
      <c r="AN80" s="103">
        <v>1176880</v>
      </c>
      <c r="AO80" s="172"/>
      <c r="AP80" s="15">
        <f t="shared" si="5"/>
        <v>974780</v>
      </c>
      <c r="AQ80" s="178">
        <v>974780</v>
      </c>
      <c r="AR80" s="172"/>
      <c r="AS80" s="75" t="s">
        <v>55</v>
      </c>
      <c r="AT80" s="166">
        <v>44490</v>
      </c>
      <c r="AU80" s="166">
        <v>44490</v>
      </c>
      <c r="AV80" s="166">
        <v>44490</v>
      </c>
      <c r="AW80" s="166">
        <v>44490</v>
      </c>
      <c r="AX80" s="166">
        <v>44522</v>
      </c>
      <c r="AY80" s="106" t="s">
        <v>79</v>
      </c>
      <c r="AZ80" s="38"/>
    </row>
    <row r="81" spans="1:53" ht="39.75" customHeight="1" x14ac:dyDescent="0.3">
      <c r="A81" s="87">
        <v>320101100001000</v>
      </c>
      <c r="B81" s="99" t="s">
        <v>163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177" t="s">
        <v>164</v>
      </c>
      <c r="W81" s="141" t="s">
        <v>50</v>
      </c>
      <c r="X81" s="493" t="s">
        <v>45</v>
      </c>
      <c r="Y81" s="142">
        <v>44487</v>
      </c>
      <c r="Z81" s="175">
        <v>44490</v>
      </c>
      <c r="AA81" s="175">
        <v>44498</v>
      </c>
      <c r="AB81" s="175">
        <v>44510</v>
      </c>
      <c r="AC81" s="175">
        <v>44510</v>
      </c>
      <c r="AD81" s="175">
        <v>44510</v>
      </c>
      <c r="AE81" s="170">
        <v>44526</v>
      </c>
      <c r="AF81" s="175">
        <v>44550</v>
      </c>
      <c r="AG81" s="175">
        <v>44550</v>
      </c>
      <c r="AH81" s="106" t="s">
        <v>79</v>
      </c>
      <c r="AI81" s="106" t="s">
        <v>79</v>
      </c>
      <c r="AJ81" s="106" t="s">
        <v>79</v>
      </c>
      <c r="AK81" s="106" t="s">
        <v>79</v>
      </c>
      <c r="AL81" s="144" t="s">
        <v>46</v>
      </c>
      <c r="AM81" s="15">
        <f t="shared" si="4"/>
        <v>561250</v>
      </c>
      <c r="AN81" s="103">
        <v>561250</v>
      </c>
      <c r="AO81" s="172"/>
      <c r="AP81" s="15">
        <f t="shared" si="5"/>
        <v>427625</v>
      </c>
      <c r="AQ81" s="178">
        <v>427625</v>
      </c>
      <c r="AR81" s="172"/>
      <c r="AS81" s="75" t="s">
        <v>55</v>
      </c>
      <c r="AT81" s="166">
        <v>44490</v>
      </c>
      <c r="AU81" s="166">
        <v>44490</v>
      </c>
      <c r="AV81" s="166">
        <v>44490</v>
      </c>
      <c r="AW81" s="166">
        <v>44490</v>
      </c>
      <c r="AX81" s="166">
        <v>44522</v>
      </c>
      <c r="AY81" s="106" t="s">
        <v>79</v>
      </c>
      <c r="AZ81" s="38"/>
    </row>
    <row r="82" spans="1:53" ht="36" customHeight="1" x14ac:dyDescent="0.3">
      <c r="A82" s="87">
        <v>320101100001000</v>
      </c>
      <c r="B82" s="99" t="s">
        <v>165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177" t="s">
        <v>164</v>
      </c>
      <c r="W82" s="141" t="s">
        <v>50</v>
      </c>
      <c r="X82" s="493" t="s">
        <v>45</v>
      </c>
      <c r="Y82" s="142">
        <v>44487</v>
      </c>
      <c r="Z82" s="90">
        <v>44490</v>
      </c>
      <c r="AA82" s="90">
        <v>44498</v>
      </c>
      <c r="AB82" s="90">
        <v>44510</v>
      </c>
      <c r="AC82" s="90">
        <v>44510</v>
      </c>
      <c r="AD82" s="90">
        <v>44510</v>
      </c>
      <c r="AE82" s="102">
        <v>44526</v>
      </c>
      <c r="AF82" s="110">
        <v>44529</v>
      </c>
      <c r="AG82" s="110">
        <v>44540</v>
      </c>
      <c r="AH82" s="106" t="s">
        <v>79</v>
      </c>
      <c r="AI82" s="106" t="s">
        <v>79</v>
      </c>
      <c r="AJ82" s="106" t="s">
        <v>79</v>
      </c>
      <c r="AK82" s="106" t="s">
        <v>79</v>
      </c>
      <c r="AL82" s="144" t="s">
        <v>46</v>
      </c>
      <c r="AM82" s="15">
        <f t="shared" si="4"/>
        <v>505310</v>
      </c>
      <c r="AN82" s="103">
        <v>505310</v>
      </c>
      <c r="AO82" s="172"/>
      <c r="AP82" s="15">
        <f t="shared" si="5"/>
        <v>453182.5</v>
      </c>
      <c r="AQ82" s="178">
        <v>453182.5</v>
      </c>
      <c r="AR82" s="172"/>
      <c r="AS82" s="75" t="s">
        <v>55</v>
      </c>
      <c r="AT82" s="166">
        <v>44490</v>
      </c>
      <c r="AU82" s="166">
        <v>44490</v>
      </c>
      <c r="AV82" s="166">
        <v>44490</v>
      </c>
      <c r="AW82" s="166">
        <v>44490</v>
      </c>
      <c r="AX82" s="166">
        <v>44522</v>
      </c>
      <c r="AY82" s="106" t="s">
        <v>79</v>
      </c>
      <c r="AZ82" s="38"/>
    </row>
    <row r="83" spans="1:53" ht="33.75" customHeight="1" x14ac:dyDescent="0.3">
      <c r="A83" s="87">
        <v>320101100001000</v>
      </c>
      <c r="B83" s="99" t="s">
        <v>166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177" t="s">
        <v>164</v>
      </c>
      <c r="W83" s="141" t="s">
        <v>50</v>
      </c>
      <c r="X83" s="493" t="s">
        <v>45</v>
      </c>
      <c r="Y83" s="142">
        <v>44487</v>
      </c>
      <c r="Z83" s="90">
        <v>44490</v>
      </c>
      <c r="AA83" s="90">
        <v>44498</v>
      </c>
      <c r="AB83" s="90">
        <v>44510</v>
      </c>
      <c r="AC83" s="90">
        <v>44510</v>
      </c>
      <c r="AD83" s="90">
        <v>44510</v>
      </c>
      <c r="AE83" s="102">
        <v>44526</v>
      </c>
      <c r="AF83" s="110">
        <v>44529</v>
      </c>
      <c r="AG83" s="110">
        <v>44540</v>
      </c>
      <c r="AH83" s="106" t="s">
        <v>79</v>
      </c>
      <c r="AI83" s="106" t="s">
        <v>79</v>
      </c>
      <c r="AJ83" s="106" t="s">
        <v>79</v>
      </c>
      <c r="AK83" s="106" t="s">
        <v>79</v>
      </c>
      <c r="AL83" s="144" t="s">
        <v>46</v>
      </c>
      <c r="AM83" s="15">
        <f t="shared" si="4"/>
        <v>2136250</v>
      </c>
      <c r="AN83" s="103">
        <v>2136250</v>
      </c>
      <c r="AO83" s="172"/>
      <c r="AP83" s="179">
        <f t="shared" si="5"/>
        <v>1956790</v>
      </c>
      <c r="AQ83" s="180">
        <v>1956790</v>
      </c>
      <c r="AR83" s="172"/>
      <c r="AS83" s="75" t="s">
        <v>55</v>
      </c>
      <c r="AT83" s="181">
        <v>44490</v>
      </c>
      <c r="AU83" s="181">
        <v>44490</v>
      </c>
      <c r="AV83" s="181">
        <v>44490</v>
      </c>
      <c r="AW83" s="181">
        <v>44490</v>
      </c>
      <c r="AX83" s="181">
        <v>44522</v>
      </c>
      <c r="AY83" s="106" t="s">
        <v>79</v>
      </c>
      <c r="AZ83" s="38"/>
    </row>
    <row r="84" spans="1:53" ht="39.75" customHeight="1" x14ac:dyDescent="0.3">
      <c r="A84" s="182">
        <v>320104100001000</v>
      </c>
      <c r="B84" s="183" t="s">
        <v>167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177" t="s">
        <v>168</v>
      </c>
      <c r="W84" s="184" t="s">
        <v>50</v>
      </c>
      <c r="X84" s="493" t="s">
        <v>45</v>
      </c>
      <c r="Y84" s="102">
        <v>44522</v>
      </c>
      <c r="Z84" s="185">
        <v>44524</v>
      </c>
      <c r="AA84" s="90">
        <v>44532</v>
      </c>
      <c r="AB84" s="90">
        <v>44544</v>
      </c>
      <c r="AC84" s="175">
        <v>44544</v>
      </c>
      <c r="AD84" s="175">
        <v>44544</v>
      </c>
      <c r="AE84" s="170">
        <v>44557</v>
      </c>
      <c r="AF84" s="170">
        <v>44559</v>
      </c>
      <c r="AG84" s="170">
        <v>44559</v>
      </c>
      <c r="AH84" s="106" t="s">
        <v>79</v>
      </c>
      <c r="AI84" s="106" t="s">
        <v>79</v>
      </c>
      <c r="AJ84" s="106" t="s">
        <v>79</v>
      </c>
      <c r="AK84" s="106" t="s">
        <v>79</v>
      </c>
      <c r="AL84" s="144" t="s">
        <v>46</v>
      </c>
      <c r="AM84" s="15">
        <f t="shared" si="4"/>
        <v>2600000</v>
      </c>
      <c r="AN84" s="94">
        <v>2600000</v>
      </c>
      <c r="AO84" s="172"/>
      <c r="AP84" s="179">
        <f t="shared" si="5"/>
        <v>1980000</v>
      </c>
      <c r="AQ84" s="186">
        <v>1980000</v>
      </c>
      <c r="AR84" s="172"/>
      <c r="AS84" s="75" t="s">
        <v>55</v>
      </c>
      <c r="AT84" s="187">
        <v>44524</v>
      </c>
      <c r="AU84" s="187">
        <v>44524</v>
      </c>
      <c r="AV84" s="187">
        <v>44524</v>
      </c>
      <c r="AW84" s="187">
        <v>44524</v>
      </c>
      <c r="AX84" s="188">
        <v>44552</v>
      </c>
      <c r="AY84" s="106" t="s">
        <v>79</v>
      </c>
      <c r="AZ84" s="38"/>
    </row>
    <row r="85" spans="1:53" s="422" customFormat="1" ht="39.75" customHeight="1" x14ac:dyDescent="0.3">
      <c r="A85" s="404" t="s">
        <v>41</v>
      </c>
      <c r="B85" s="405" t="s">
        <v>169</v>
      </c>
      <c r="C85" s="406"/>
      <c r="D85" s="406"/>
      <c r="E85" s="406"/>
      <c r="F85" s="406"/>
      <c r="G85" s="406"/>
      <c r="H85" s="406"/>
      <c r="I85" s="406"/>
      <c r="J85" s="406"/>
      <c r="K85" s="406"/>
      <c r="L85" s="406"/>
      <c r="M85" s="406"/>
      <c r="N85" s="406"/>
      <c r="O85" s="406"/>
      <c r="P85" s="406"/>
      <c r="Q85" s="406"/>
      <c r="R85" s="406"/>
      <c r="S85" s="406"/>
      <c r="T85" s="406"/>
      <c r="U85" s="406"/>
      <c r="V85" s="407" t="s">
        <v>170</v>
      </c>
      <c r="W85" s="408" t="s">
        <v>44</v>
      </c>
      <c r="X85" s="497" t="s">
        <v>45</v>
      </c>
      <c r="Y85" s="409">
        <v>44517</v>
      </c>
      <c r="Z85" s="409">
        <v>44524</v>
      </c>
      <c r="AA85" s="409">
        <v>44532</v>
      </c>
      <c r="AB85" s="409">
        <v>44544</v>
      </c>
      <c r="AC85" s="410">
        <v>44544</v>
      </c>
      <c r="AD85" s="410">
        <v>44544</v>
      </c>
      <c r="AE85" s="410">
        <v>44550</v>
      </c>
      <c r="AF85" s="410">
        <v>44551</v>
      </c>
      <c r="AG85" s="410">
        <v>44552</v>
      </c>
      <c r="AH85" s="410">
        <v>44564</v>
      </c>
      <c r="AI85" s="410">
        <v>44564</v>
      </c>
      <c r="AJ85" s="411" t="s">
        <v>79</v>
      </c>
      <c r="AK85" s="411" t="s">
        <v>79</v>
      </c>
      <c r="AL85" s="412" t="s">
        <v>46</v>
      </c>
      <c r="AM85" s="413">
        <f t="shared" si="4"/>
        <v>25609056</v>
      </c>
      <c r="AN85" s="414">
        <v>25609056</v>
      </c>
      <c r="AO85" s="415"/>
      <c r="AP85" s="416">
        <f t="shared" si="5"/>
        <v>25608658.68</v>
      </c>
      <c r="AQ85" s="417">
        <v>25608658.68</v>
      </c>
      <c r="AR85" s="418"/>
      <c r="AS85" s="419" t="s">
        <v>171</v>
      </c>
      <c r="AT85" s="420">
        <v>44524</v>
      </c>
      <c r="AU85" s="420">
        <v>44524</v>
      </c>
      <c r="AV85" s="420">
        <v>44524</v>
      </c>
      <c r="AW85" s="420">
        <v>44524</v>
      </c>
      <c r="AX85" s="420">
        <v>44544</v>
      </c>
      <c r="AY85" s="106" t="s">
        <v>79</v>
      </c>
      <c r="AZ85" s="421"/>
    </row>
    <row r="86" spans="1:53" s="422" customFormat="1" ht="39.75" customHeight="1" x14ac:dyDescent="0.3">
      <c r="A86" s="545">
        <v>320101100001000</v>
      </c>
      <c r="B86" s="423" t="s">
        <v>172</v>
      </c>
      <c r="C86" s="424"/>
      <c r="D86" s="424"/>
      <c r="E86" s="424"/>
      <c r="F86" s="424"/>
      <c r="G86" s="424"/>
      <c r="H86" s="424"/>
      <c r="I86" s="424"/>
      <c r="J86" s="424"/>
      <c r="K86" s="424"/>
      <c r="L86" s="424"/>
      <c r="M86" s="424"/>
      <c r="N86" s="424"/>
      <c r="O86" s="424"/>
      <c r="P86" s="424"/>
      <c r="Q86" s="424"/>
      <c r="R86" s="424"/>
      <c r="S86" s="424"/>
      <c r="T86" s="424"/>
      <c r="U86" s="424"/>
      <c r="V86" s="425" t="s">
        <v>173</v>
      </c>
      <c r="W86" s="426" t="s">
        <v>44</v>
      </c>
      <c r="X86" s="498" t="s">
        <v>45</v>
      </c>
      <c r="Y86" s="409">
        <v>44517</v>
      </c>
      <c r="Z86" s="409">
        <v>44537</v>
      </c>
      <c r="AA86" s="427">
        <v>44545</v>
      </c>
      <c r="AB86" s="427">
        <v>44557</v>
      </c>
      <c r="AC86" s="428">
        <v>44557</v>
      </c>
      <c r="AD86" s="428">
        <v>44561</v>
      </c>
      <c r="AE86" s="428">
        <v>44571</v>
      </c>
      <c r="AF86" s="429" t="s">
        <v>79</v>
      </c>
      <c r="AG86" s="429" t="s">
        <v>79</v>
      </c>
      <c r="AH86" s="429" t="s">
        <v>79</v>
      </c>
      <c r="AI86" s="429" t="s">
        <v>79</v>
      </c>
      <c r="AJ86" s="430" t="s">
        <v>79</v>
      </c>
      <c r="AK86" s="431" t="s">
        <v>79</v>
      </c>
      <c r="AL86" s="432" t="s">
        <v>46</v>
      </c>
      <c r="AM86" s="433">
        <f t="shared" si="4"/>
        <v>746430</v>
      </c>
      <c r="AN86" s="434">
        <v>746430</v>
      </c>
      <c r="AO86" s="435"/>
      <c r="AP86" s="436">
        <f t="shared" si="5"/>
        <v>685800</v>
      </c>
      <c r="AQ86" s="437">
        <v>685800</v>
      </c>
      <c r="AR86" s="438"/>
      <c r="AS86" s="439" t="s">
        <v>55</v>
      </c>
      <c r="AT86" s="428">
        <v>44538</v>
      </c>
      <c r="AU86" s="428">
        <v>44538</v>
      </c>
      <c r="AV86" s="428">
        <v>44538</v>
      </c>
      <c r="AW86" s="428">
        <v>44538</v>
      </c>
      <c r="AX86" s="428">
        <v>44564</v>
      </c>
      <c r="AY86" s="106" t="s">
        <v>79</v>
      </c>
      <c r="AZ86" s="440"/>
    </row>
    <row r="87" spans="1:53" s="422" customFormat="1" ht="39.75" customHeight="1" x14ac:dyDescent="0.3">
      <c r="A87" s="545">
        <v>320101100001000</v>
      </c>
      <c r="B87" s="423" t="s">
        <v>174</v>
      </c>
      <c r="C87" s="424"/>
      <c r="D87" s="424"/>
      <c r="E87" s="424"/>
      <c r="F87" s="424"/>
      <c r="G87" s="424"/>
      <c r="H87" s="424"/>
      <c r="I87" s="424"/>
      <c r="J87" s="424"/>
      <c r="K87" s="424"/>
      <c r="L87" s="424"/>
      <c r="M87" s="424"/>
      <c r="N87" s="424"/>
      <c r="O87" s="424"/>
      <c r="P87" s="424"/>
      <c r="Q87" s="424"/>
      <c r="R87" s="424"/>
      <c r="S87" s="424"/>
      <c r="T87" s="424"/>
      <c r="U87" s="424"/>
      <c r="V87" s="425" t="s">
        <v>173</v>
      </c>
      <c r="W87" s="426" t="s">
        <v>44</v>
      </c>
      <c r="X87" s="498" t="s">
        <v>45</v>
      </c>
      <c r="Y87" s="409">
        <v>44517</v>
      </c>
      <c r="Z87" s="409">
        <v>44537</v>
      </c>
      <c r="AA87" s="427">
        <v>44545</v>
      </c>
      <c r="AB87" s="427">
        <v>44557</v>
      </c>
      <c r="AC87" s="427">
        <v>44557</v>
      </c>
      <c r="AD87" s="427">
        <v>44561</v>
      </c>
      <c r="AE87" s="428">
        <v>44571</v>
      </c>
      <c r="AF87" s="441" t="s">
        <v>79</v>
      </c>
      <c r="AG87" s="441" t="s">
        <v>79</v>
      </c>
      <c r="AH87" s="441" t="s">
        <v>79</v>
      </c>
      <c r="AI87" s="441" t="s">
        <v>79</v>
      </c>
      <c r="AJ87" s="442" t="s">
        <v>79</v>
      </c>
      <c r="AK87" s="443" t="s">
        <v>79</v>
      </c>
      <c r="AL87" s="432" t="s">
        <v>46</v>
      </c>
      <c r="AM87" s="436">
        <f t="shared" si="4"/>
        <v>977000</v>
      </c>
      <c r="AN87" s="444">
        <v>977000</v>
      </c>
      <c r="AO87" s="435"/>
      <c r="AP87" s="436">
        <f t="shared" si="5"/>
        <v>905000</v>
      </c>
      <c r="AQ87" s="437">
        <v>905000</v>
      </c>
      <c r="AR87" s="438"/>
      <c r="AS87" s="439" t="s">
        <v>55</v>
      </c>
      <c r="AT87" s="428">
        <v>44538</v>
      </c>
      <c r="AU87" s="428">
        <v>44538</v>
      </c>
      <c r="AV87" s="428">
        <v>44538</v>
      </c>
      <c r="AW87" s="428">
        <v>44538</v>
      </c>
      <c r="AX87" s="428">
        <v>44564</v>
      </c>
      <c r="AY87" s="106" t="s">
        <v>79</v>
      </c>
      <c r="AZ87" s="440"/>
    </row>
    <row r="88" spans="1:53" s="422" customFormat="1" ht="39" customHeight="1" x14ac:dyDescent="0.3">
      <c r="A88" s="545">
        <v>320101100001000</v>
      </c>
      <c r="B88" s="423" t="s">
        <v>175</v>
      </c>
      <c r="C88" s="424"/>
      <c r="D88" s="424"/>
      <c r="E88" s="424"/>
      <c r="F88" s="424"/>
      <c r="G88" s="424"/>
      <c r="H88" s="424"/>
      <c r="I88" s="424"/>
      <c r="J88" s="424"/>
      <c r="K88" s="424"/>
      <c r="L88" s="424"/>
      <c r="M88" s="424"/>
      <c r="N88" s="424"/>
      <c r="O88" s="424"/>
      <c r="P88" s="424"/>
      <c r="Q88" s="424"/>
      <c r="R88" s="424"/>
      <c r="S88" s="424"/>
      <c r="T88" s="424"/>
      <c r="U88" s="424"/>
      <c r="V88" s="425" t="s">
        <v>173</v>
      </c>
      <c r="W88" s="426" t="s">
        <v>44</v>
      </c>
      <c r="X88" s="498" t="s">
        <v>45</v>
      </c>
      <c r="Y88" s="409">
        <v>44517</v>
      </c>
      <c r="Z88" s="409">
        <v>44537</v>
      </c>
      <c r="AA88" s="427">
        <v>44545</v>
      </c>
      <c r="AB88" s="427">
        <v>44557</v>
      </c>
      <c r="AC88" s="427">
        <v>44557</v>
      </c>
      <c r="AD88" s="427">
        <v>44561</v>
      </c>
      <c r="AE88" s="428">
        <v>44571</v>
      </c>
      <c r="AF88" s="441" t="s">
        <v>79</v>
      </c>
      <c r="AG88" s="441" t="s">
        <v>79</v>
      </c>
      <c r="AH88" s="441" t="s">
        <v>79</v>
      </c>
      <c r="AI88" s="441" t="s">
        <v>79</v>
      </c>
      <c r="AJ88" s="442" t="s">
        <v>79</v>
      </c>
      <c r="AK88" s="443" t="s">
        <v>79</v>
      </c>
      <c r="AL88" s="432" t="s">
        <v>46</v>
      </c>
      <c r="AM88" s="436">
        <f t="shared" si="4"/>
        <v>643750</v>
      </c>
      <c r="AN88" s="444">
        <v>643750</v>
      </c>
      <c r="AO88" s="435"/>
      <c r="AP88" s="436">
        <f t="shared" si="5"/>
        <v>595500</v>
      </c>
      <c r="AQ88" s="437">
        <v>595500</v>
      </c>
      <c r="AR88" s="438"/>
      <c r="AS88" s="439" t="s">
        <v>55</v>
      </c>
      <c r="AT88" s="428">
        <v>44538</v>
      </c>
      <c r="AU88" s="428">
        <v>44538</v>
      </c>
      <c r="AV88" s="428">
        <v>44538</v>
      </c>
      <c r="AW88" s="428">
        <v>44538</v>
      </c>
      <c r="AX88" s="428">
        <v>44564</v>
      </c>
      <c r="AY88" s="106" t="s">
        <v>79</v>
      </c>
      <c r="AZ88" s="440"/>
    </row>
    <row r="89" spans="1:53" s="422" customFormat="1" ht="39.75" customHeight="1" x14ac:dyDescent="0.3">
      <c r="A89" s="545">
        <v>320101100001000</v>
      </c>
      <c r="B89" s="423" t="s">
        <v>176</v>
      </c>
      <c r="C89" s="424"/>
      <c r="D89" s="424"/>
      <c r="E89" s="424"/>
      <c r="F89" s="424"/>
      <c r="G89" s="424"/>
      <c r="H89" s="424"/>
      <c r="I89" s="424"/>
      <c r="J89" s="424"/>
      <c r="K89" s="424"/>
      <c r="L89" s="424"/>
      <c r="M89" s="424"/>
      <c r="N89" s="424"/>
      <c r="O89" s="424"/>
      <c r="P89" s="424"/>
      <c r="Q89" s="424"/>
      <c r="R89" s="424"/>
      <c r="S89" s="424"/>
      <c r="T89" s="424"/>
      <c r="U89" s="424"/>
      <c r="V89" s="425" t="s">
        <v>173</v>
      </c>
      <c r="W89" s="426" t="s">
        <v>44</v>
      </c>
      <c r="X89" s="498" t="s">
        <v>45</v>
      </c>
      <c r="Y89" s="409">
        <v>44517</v>
      </c>
      <c r="Z89" s="409">
        <v>44537</v>
      </c>
      <c r="AA89" s="427">
        <v>44545</v>
      </c>
      <c r="AB89" s="427">
        <v>44557</v>
      </c>
      <c r="AC89" s="427">
        <v>44557</v>
      </c>
      <c r="AD89" s="427">
        <v>44561</v>
      </c>
      <c r="AE89" s="428">
        <v>44571</v>
      </c>
      <c r="AF89" s="441" t="s">
        <v>79</v>
      </c>
      <c r="AG89" s="441" t="s">
        <v>79</v>
      </c>
      <c r="AH89" s="441" t="s">
        <v>79</v>
      </c>
      <c r="AI89" s="441" t="s">
        <v>79</v>
      </c>
      <c r="AJ89" s="442" t="s">
        <v>79</v>
      </c>
      <c r="AK89" s="443" t="s">
        <v>79</v>
      </c>
      <c r="AL89" s="432" t="s">
        <v>46</v>
      </c>
      <c r="AM89" s="436">
        <f t="shared" si="4"/>
        <v>1835000</v>
      </c>
      <c r="AN89" s="444">
        <v>1835000</v>
      </c>
      <c r="AO89" s="435"/>
      <c r="AP89" s="436">
        <f t="shared" si="5"/>
        <v>1529018</v>
      </c>
      <c r="AQ89" s="437">
        <v>1529018</v>
      </c>
      <c r="AR89" s="438"/>
      <c r="AS89" s="439" t="s">
        <v>55</v>
      </c>
      <c r="AT89" s="428">
        <v>44538</v>
      </c>
      <c r="AU89" s="428">
        <v>44538</v>
      </c>
      <c r="AV89" s="428">
        <v>44538</v>
      </c>
      <c r="AW89" s="428">
        <v>44538</v>
      </c>
      <c r="AX89" s="428">
        <v>44564</v>
      </c>
      <c r="AY89" s="106" t="s">
        <v>79</v>
      </c>
      <c r="AZ89" s="440"/>
    </row>
    <row r="90" spans="1:53" s="422" customFormat="1" ht="51.75" customHeight="1" x14ac:dyDescent="0.3">
      <c r="A90" s="545">
        <v>320101100001000</v>
      </c>
      <c r="B90" s="423" t="s">
        <v>177</v>
      </c>
      <c r="C90" s="424"/>
      <c r="D90" s="424"/>
      <c r="E90" s="424"/>
      <c r="F90" s="424"/>
      <c r="G90" s="424"/>
      <c r="H90" s="424"/>
      <c r="I90" s="424"/>
      <c r="J90" s="424"/>
      <c r="K90" s="424"/>
      <c r="L90" s="424"/>
      <c r="M90" s="424"/>
      <c r="N90" s="424"/>
      <c r="O90" s="424"/>
      <c r="P90" s="424"/>
      <c r="Q90" s="424"/>
      <c r="R90" s="424"/>
      <c r="S90" s="424"/>
      <c r="T90" s="424"/>
      <c r="U90" s="424"/>
      <c r="V90" s="445" t="s">
        <v>173</v>
      </c>
      <c r="W90" s="426" t="s">
        <v>44</v>
      </c>
      <c r="X90" s="498" t="s">
        <v>45</v>
      </c>
      <c r="Y90" s="409">
        <v>44517</v>
      </c>
      <c r="Z90" s="409">
        <v>44537</v>
      </c>
      <c r="AA90" s="427">
        <v>44545</v>
      </c>
      <c r="AB90" s="427">
        <v>44557</v>
      </c>
      <c r="AC90" s="427">
        <v>44557</v>
      </c>
      <c r="AD90" s="427">
        <v>44561</v>
      </c>
      <c r="AE90" s="428">
        <v>44571</v>
      </c>
      <c r="AF90" s="441" t="s">
        <v>79</v>
      </c>
      <c r="AG90" s="441" t="s">
        <v>79</v>
      </c>
      <c r="AH90" s="441" t="s">
        <v>79</v>
      </c>
      <c r="AI90" s="441" t="s">
        <v>79</v>
      </c>
      <c r="AJ90" s="442" t="s">
        <v>79</v>
      </c>
      <c r="AK90" s="443" t="s">
        <v>79</v>
      </c>
      <c r="AL90" s="432" t="s">
        <v>46</v>
      </c>
      <c r="AM90" s="436">
        <f t="shared" si="4"/>
        <v>574250</v>
      </c>
      <c r="AN90" s="444">
        <v>574250</v>
      </c>
      <c r="AO90" s="435"/>
      <c r="AP90" s="436">
        <f t="shared" si="5"/>
        <v>476050</v>
      </c>
      <c r="AQ90" s="446">
        <v>476050</v>
      </c>
      <c r="AR90" s="435"/>
      <c r="AS90" s="439" t="s">
        <v>55</v>
      </c>
      <c r="AT90" s="428">
        <v>44538</v>
      </c>
      <c r="AU90" s="428">
        <v>44538</v>
      </c>
      <c r="AV90" s="428">
        <v>44538</v>
      </c>
      <c r="AW90" s="428">
        <v>44538</v>
      </c>
      <c r="AX90" s="428">
        <v>44564</v>
      </c>
      <c r="AY90" s="106" t="s">
        <v>79</v>
      </c>
      <c r="AZ90" s="440"/>
    </row>
    <row r="91" spans="1:53" s="422" customFormat="1" ht="44.25" customHeight="1" x14ac:dyDescent="0.3">
      <c r="A91" s="545">
        <v>320101100001000</v>
      </c>
      <c r="B91" s="423" t="s">
        <v>178</v>
      </c>
      <c r="C91" s="424"/>
      <c r="D91" s="424"/>
      <c r="E91" s="424"/>
      <c r="F91" s="424"/>
      <c r="G91" s="424"/>
      <c r="H91" s="424"/>
      <c r="I91" s="424"/>
      <c r="J91" s="424"/>
      <c r="K91" s="424"/>
      <c r="L91" s="424"/>
      <c r="M91" s="424"/>
      <c r="N91" s="424"/>
      <c r="O91" s="424"/>
      <c r="P91" s="424"/>
      <c r="Q91" s="424"/>
      <c r="R91" s="424"/>
      <c r="S91" s="424"/>
      <c r="T91" s="424"/>
      <c r="U91" s="424"/>
      <c r="V91" s="445" t="s">
        <v>173</v>
      </c>
      <c r="W91" s="426" t="s">
        <v>44</v>
      </c>
      <c r="X91" s="498" t="s">
        <v>45</v>
      </c>
      <c r="Y91" s="409">
        <v>44517</v>
      </c>
      <c r="Z91" s="409">
        <v>44537</v>
      </c>
      <c r="AA91" s="427">
        <v>44545</v>
      </c>
      <c r="AB91" s="427">
        <v>44557</v>
      </c>
      <c r="AC91" s="427">
        <v>44557</v>
      </c>
      <c r="AD91" s="427">
        <v>44561</v>
      </c>
      <c r="AE91" s="428">
        <v>44571</v>
      </c>
      <c r="AF91" s="441" t="s">
        <v>79</v>
      </c>
      <c r="AG91" s="441" t="s">
        <v>79</v>
      </c>
      <c r="AH91" s="441" t="s">
        <v>79</v>
      </c>
      <c r="AI91" s="441" t="s">
        <v>79</v>
      </c>
      <c r="AJ91" s="442" t="s">
        <v>79</v>
      </c>
      <c r="AK91" s="443" t="s">
        <v>79</v>
      </c>
      <c r="AL91" s="432" t="s">
        <v>46</v>
      </c>
      <c r="AM91" s="436">
        <f t="shared" si="4"/>
        <v>1983500</v>
      </c>
      <c r="AN91" s="444">
        <v>1983500</v>
      </c>
      <c r="AO91" s="435"/>
      <c r="AP91" s="436">
        <f t="shared" si="5"/>
        <v>1524250</v>
      </c>
      <c r="AQ91" s="446">
        <v>1524250</v>
      </c>
      <c r="AR91" s="435"/>
      <c r="AS91" s="439" t="s">
        <v>55</v>
      </c>
      <c r="AT91" s="428">
        <v>44538</v>
      </c>
      <c r="AU91" s="428">
        <v>44538</v>
      </c>
      <c r="AV91" s="428">
        <v>44538</v>
      </c>
      <c r="AW91" s="428">
        <v>44538</v>
      </c>
      <c r="AX91" s="428">
        <v>44564</v>
      </c>
      <c r="AY91" s="106" t="s">
        <v>79</v>
      </c>
      <c r="AZ91" s="440"/>
    </row>
    <row r="92" spans="1:53" s="422" customFormat="1" ht="41.25" customHeight="1" x14ac:dyDescent="0.3">
      <c r="A92" s="628">
        <v>320101100001000</v>
      </c>
      <c r="B92" s="629" t="s">
        <v>179</v>
      </c>
      <c r="C92" s="630"/>
      <c r="D92" s="630"/>
      <c r="E92" s="630"/>
      <c r="F92" s="630"/>
      <c r="G92" s="630"/>
      <c r="H92" s="630"/>
      <c r="I92" s="630"/>
      <c r="J92" s="630"/>
      <c r="K92" s="630"/>
      <c r="L92" s="630"/>
      <c r="M92" s="630"/>
      <c r="N92" s="630"/>
      <c r="O92" s="630"/>
      <c r="P92" s="630"/>
      <c r="Q92" s="630"/>
      <c r="R92" s="630"/>
      <c r="S92" s="630"/>
      <c r="T92" s="630"/>
      <c r="U92" s="630"/>
      <c r="V92" s="631" t="s">
        <v>180</v>
      </c>
      <c r="W92" s="632" t="s">
        <v>44</v>
      </c>
      <c r="X92" s="633" t="s">
        <v>45</v>
      </c>
      <c r="Y92" s="634">
        <v>44517</v>
      </c>
      <c r="Z92" s="634">
        <v>44537</v>
      </c>
      <c r="AA92" s="635">
        <v>44545</v>
      </c>
      <c r="AB92" s="635">
        <v>44557</v>
      </c>
      <c r="AC92" s="635">
        <v>44557</v>
      </c>
      <c r="AD92" s="635">
        <v>44561</v>
      </c>
      <c r="AE92" s="636">
        <v>44573</v>
      </c>
      <c r="AF92" s="637" t="s">
        <v>79</v>
      </c>
      <c r="AG92" s="637" t="s">
        <v>79</v>
      </c>
      <c r="AH92" s="637" t="s">
        <v>79</v>
      </c>
      <c r="AI92" s="637" t="s">
        <v>79</v>
      </c>
      <c r="AJ92" s="638" t="s">
        <v>79</v>
      </c>
      <c r="AK92" s="639" t="s">
        <v>79</v>
      </c>
      <c r="AL92" s="639" t="s">
        <v>46</v>
      </c>
      <c r="AM92" s="640">
        <f t="shared" si="4"/>
        <v>2884350</v>
      </c>
      <c r="AN92" s="641">
        <v>2884350</v>
      </c>
      <c r="AO92" s="642"/>
      <c r="AP92" s="640">
        <f t="shared" si="5"/>
        <v>2227570</v>
      </c>
      <c r="AQ92" s="643">
        <v>2227570</v>
      </c>
      <c r="AR92" s="644"/>
      <c r="AS92" s="645" t="s">
        <v>55</v>
      </c>
      <c r="AT92" s="636">
        <v>44538</v>
      </c>
      <c r="AU92" s="636">
        <v>44538</v>
      </c>
      <c r="AV92" s="636">
        <v>44538</v>
      </c>
      <c r="AW92" s="636">
        <v>44538</v>
      </c>
      <c r="AX92" s="636">
        <v>44564</v>
      </c>
      <c r="AY92" s="646" t="s">
        <v>79</v>
      </c>
      <c r="AZ92" s="647"/>
      <c r="BA92" s="606"/>
    </row>
    <row r="93" spans="1:53" s="422" customFormat="1" ht="51" customHeight="1" x14ac:dyDescent="0.3">
      <c r="A93" s="607">
        <v>320101100001000</v>
      </c>
      <c r="B93" s="608" t="s">
        <v>181</v>
      </c>
      <c r="C93" s="609"/>
      <c r="D93" s="609"/>
      <c r="E93" s="609"/>
      <c r="F93" s="609"/>
      <c r="G93" s="609"/>
      <c r="H93" s="609"/>
      <c r="I93" s="609"/>
      <c r="J93" s="609"/>
      <c r="K93" s="609"/>
      <c r="L93" s="609"/>
      <c r="M93" s="609"/>
      <c r="N93" s="609"/>
      <c r="O93" s="609"/>
      <c r="P93" s="609"/>
      <c r="Q93" s="609"/>
      <c r="R93" s="609"/>
      <c r="S93" s="609"/>
      <c r="T93" s="609"/>
      <c r="U93" s="609"/>
      <c r="V93" s="610" t="s">
        <v>180</v>
      </c>
      <c r="W93" s="611" t="s">
        <v>44</v>
      </c>
      <c r="X93" s="612" t="s">
        <v>45</v>
      </c>
      <c r="Y93" s="613">
        <v>44517</v>
      </c>
      <c r="Z93" s="613">
        <v>44537</v>
      </c>
      <c r="AA93" s="614">
        <v>44545</v>
      </c>
      <c r="AB93" s="614">
        <v>44557</v>
      </c>
      <c r="AC93" s="614">
        <v>44557</v>
      </c>
      <c r="AD93" s="614">
        <v>44561</v>
      </c>
      <c r="AE93" s="615">
        <v>44573</v>
      </c>
      <c r="AF93" s="616" t="s">
        <v>79</v>
      </c>
      <c r="AG93" s="616" t="s">
        <v>79</v>
      </c>
      <c r="AH93" s="616" t="s">
        <v>79</v>
      </c>
      <c r="AI93" s="616" t="s">
        <v>79</v>
      </c>
      <c r="AJ93" s="617" t="s">
        <v>79</v>
      </c>
      <c r="AK93" s="618" t="s">
        <v>79</v>
      </c>
      <c r="AL93" s="618" t="s">
        <v>46</v>
      </c>
      <c r="AM93" s="619">
        <f t="shared" si="4"/>
        <v>861250</v>
      </c>
      <c r="AN93" s="620">
        <v>861250</v>
      </c>
      <c r="AO93" s="621"/>
      <c r="AP93" s="619">
        <f t="shared" si="5"/>
        <v>729850</v>
      </c>
      <c r="AQ93" s="622">
        <v>729850</v>
      </c>
      <c r="AR93" s="623"/>
      <c r="AS93" s="624" t="s">
        <v>55</v>
      </c>
      <c r="AT93" s="615">
        <v>44538</v>
      </c>
      <c r="AU93" s="615">
        <v>44538</v>
      </c>
      <c r="AV93" s="615">
        <v>44538</v>
      </c>
      <c r="AW93" s="615">
        <v>44538</v>
      </c>
      <c r="AX93" s="615">
        <v>44564</v>
      </c>
      <c r="AY93" s="625" t="s">
        <v>79</v>
      </c>
      <c r="AZ93" s="626"/>
      <c r="BA93" s="627"/>
    </row>
    <row r="94" spans="1:53" s="422" customFormat="1" ht="44.25" customHeight="1" x14ac:dyDescent="0.3">
      <c r="A94" s="545">
        <v>320101100001000</v>
      </c>
      <c r="B94" s="423" t="s">
        <v>182</v>
      </c>
      <c r="C94" s="424"/>
      <c r="D94" s="424"/>
      <c r="E94" s="424"/>
      <c r="F94" s="424"/>
      <c r="G94" s="424"/>
      <c r="H94" s="424"/>
      <c r="I94" s="424"/>
      <c r="J94" s="424"/>
      <c r="K94" s="424"/>
      <c r="L94" s="424"/>
      <c r="M94" s="424"/>
      <c r="N94" s="424"/>
      <c r="O94" s="424"/>
      <c r="P94" s="424"/>
      <c r="Q94" s="424"/>
      <c r="R94" s="424"/>
      <c r="S94" s="424"/>
      <c r="T94" s="424"/>
      <c r="U94" s="424"/>
      <c r="V94" s="445" t="s">
        <v>180</v>
      </c>
      <c r="W94" s="426" t="s">
        <v>44</v>
      </c>
      <c r="X94" s="498" t="s">
        <v>45</v>
      </c>
      <c r="Y94" s="409">
        <v>44517</v>
      </c>
      <c r="Z94" s="409">
        <v>44537</v>
      </c>
      <c r="AA94" s="427">
        <v>44545</v>
      </c>
      <c r="AB94" s="427">
        <v>44557</v>
      </c>
      <c r="AC94" s="427">
        <v>44557</v>
      </c>
      <c r="AD94" s="427">
        <v>44561</v>
      </c>
      <c r="AE94" s="428">
        <v>44573</v>
      </c>
      <c r="AF94" s="441" t="s">
        <v>79</v>
      </c>
      <c r="AG94" s="441" t="s">
        <v>79</v>
      </c>
      <c r="AH94" s="441" t="s">
        <v>79</v>
      </c>
      <c r="AI94" s="441" t="s">
        <v>79</v>
      </c>
      <c r="AJ94" s="442" t="s">
        <v>79</v>
      </c>
      <c r="AK94" s="443" t="s">
        <v>79</v>
      </c>
      <c r="AL94" s="432" t="s">
        <v>46</v>
      </c>
      <c r="AM94" s="436">
        <f t="shared" si="4"/>
        <v>1647000</v>
      </c>
      <c r="AN94" s="444">
        <v>1647000</v>
      </c>
      <c r="AO94" s="438"/>
      <c r="AP94" s="436">
        <f t="shared" si="5"/>
        <v>1065800</v>
      </c>
      <c r="AQ94" s="446">
        <v>1065800</v>
      </c>
      <c r="AR94" s="435"/>
      <c r="AS94" s="439" t="s">
        <v>55</v>
      </c>
      <c r="AT94" s="428">
        <v>44538</v>
      </c>
      <c r="AU94" s="428">
        <v>44538</v>
      </c>
      <c r="AV94" s="428">
        <v>44538</v>
      </c>
      <c r="AW94" s="428">
        <v>44538</v>
      </c>
      <c r="AX94" s="428">
        <v>44564</v>
      </c>
      <c r="AY94" s="106" t="s">
        <v>79</v>
      </c>
      <c r="AZ94" s="440"/>
    </row>
    <row r="95" spans="1:53" s="422" customFormat="1" ht="43.5" customHeight="1" x14ac:dyDescent="0.3">
      <c r="A95" s="545">
        <v>320101100001000</v>
      </c>
      <c r="B95" s="423" t="s">
        <v>183</v>
      </c>
      <c r="C95" s="424"/>
      <c r="D95" s="424"/>
      <c r="E95" s="424"/>
      <c r="F95" s="424"/>
      <c r="G95" s="424"/>
      <c r="H95" s="424"/>
      <c r="I95" s="424"/>
      <c r="J95" s="424"/>
      <c r="K95" s="424"/>
      <c r="L95" s="424"/>
      <c r="M95" s="424"/>
      <c r="N95" s="424"/>
      <c r="O95" s="424"/>
      <c r="P95" s="424"/>
      <c r="Q95" s="424"/>
      <c r="R95" s="424"/>
      <c r="S95" s="424"/>
      <c r="T95" s="424"/>
      <c r="U95" s="424"/>
      <c r="V95" s="445" t="s">
        <v>180</v>
      </c>
      <c r="W95" s="426" t="s">
        <v>44</v>
      </c>
      <c r="X95" s="498" t="s">
        <v>45</v>
      </c>
      <c r="Y95" s="409">
        <v>44517</v>
      </c>
      <c r="Z95" s="409">
        <v>44537</v>
      </c>
      <c r="AA95" s="427">
        <v>44545</v>
      </c>
      <c r="AB95" s="427">
        <v>44557</v>
      </c>
      <c r="AC95" s="427">
        <v>44557</v>
      </c>
      <c r="AD95" s="427">
        <v>44561</v>
      </c>
      <c r="AE95" s="428">
        <v>44571</v>
      </c>
      <c r="AF95" s="441" t="s">
        <v>79</v>
      </c>
      <c r="AG95" s="441" t="s">
        <v>79</v>
      </c>
      <c r="AH95" s="441" t="s">
        <v>79</v>
      </c>
      <c r="AI95" s="441" t="s">
        <v>79</v>
      </c>
      <c r="AJ95" s="442" t="s">
        <v>79</v>
      </c>
      <c r="AK95" s="443" t="s">
        <v>79</v>
      </c>
      <c r="AL95" s="432" t="s">
        <v>46</v>
      </c>
      <c r="AM95" s="436">
        <f t="shared" si="4"/>
        <v>488505</v>
      </c>
      <c r="AN95" s="447">
        <v>488505</v>
      </c>
      <c r="AO95" s="438"/>
      <c r="AP95" s="436">
        <f t="shared" si="5"/>
        <v>439250</v>
      </c>
      <c r="AQ95" s="446">
        <v>439250</v>
      </c>
      <c r="AR95" s="435"/>
      <c r="AS95" s="439" t="s">
        <v>55</v>
      </c>
      <c r="AT95" s="428">
        <v>44538</v>
      </c>
      <c r="AU95" s="428">
        <v>44538</v>
      </c>
      <c r="AV95" s="428">
        <v>44538</v>
      </c>
      <c r="AW95" s="428">
        <v>44538</v>
      </c>
      <c r="AX95" s="428">
        <v>44564</v>
      </c>
      <c r="AY95" s="106" t="s">
        <v>79</v>
      </c>
      <c r="AZ95" s="440"/>
    </row>
    <row r="96" spans="1:53" s="422" customFormat="1" ht="33.75" customHeight="1" x14ac:dyDescent="0.3">
      <c r="A96" s="545">
        <v>320101100001000</v>
      </c>
      <c r="B96" s="423" t="s">
        <v>184</v>
      </c>
      <c r="C96" s="424"/>
      <c r="D96" s="424"/>
      <c r="E96" s="424"/>
      <c r="F96" s="424"/>
      <c r="G96" s="424"/>
      <c r="H96" s="424"/>
      <c r="I96" s="424"/>
      <c r="J96" s="424"/>
      <c r="K96" s="424"/>
      <c r="L96" s="424"/>
      <c r="M96" s="424"/>
      <c r="N96" s="424"/>
      <c r="O96" s="424"/>
      <c r="P96" s="424"/>
      <c r="Q96" s="424"/>
      <c r="R96" s="424"/>
      <c r="S96" s="424"/>
      <c r="T96" s="424"/>
      <c r="U96" s="424"/>
      <c r="V96" s="445" t="s">
        <v>180</v>
      </c>
      <c r="W96" s="426" t="s">
        <v>44</v>
      </c>
      <c r="X96" s="498" t="s">
        <v>45</v>
      </c>
      <c r="Y96" s="409">
        <v>44517</v>
      </c>
      <c r="Z96" s="409">
        <v>44537</v>
      </c>
      <c r="AA96" s="427">
        <v>44545</v>
      </c>
      <c r="AB96" s="427">
        <v>44557</v>
      </c>
      <c r="AC96" s="427">
        <v>44557</v>
      </c>
      <c r="AD96" s="427">
        <v>44561</v>
      </c>
      <c r="AE96" s="428">
        <v>44571</v>
      </c>
      <c r="AF96" s="441" t="s">
        <v>79</v>
      </c>
      <c r="AG96" s="441" t="s">
        <v>79</v>
      </c>
      <c r="AH96" s="441" t="s">
        <v>79</v>
      </c>
      <c r="AI96" s="441" t="s">
        <v>79</v>
      </c>
      <c r="AJ96" s="442" t="s">
        <v>79</v>
      </c>
      <c r="AK96" s="443" t="s">
        <v>79</v>
      </c>
      <c r="AL96" s="432" t="s">
        <v>46</v>
      </c>
      <c r="AM96" s="436">
        <f t="shared" si="4"/>
        <v>296300</v>
      </c>
      <c r="AN96" s="447">
        <v>296300</v>
      </c>
      <c r="AO96" s="438"/>
      <c r="AP96" s="436">
        <f t="shared" si="5"/>
        <v>291150</v>
      </c>
      <c r="AQ96" s="446">
        <v>291150</v>
      </c>
      <c r="AR96" s="435"/>
      <c r="AS96" s="439" t="s">
        <v>55</v>
      </c>
      <c r="AT96" s="428">
        <v>44538</v>
      </c>
      <c r="AU96" s="428">
        <v>44538</v>
      </c>
      <c r="AV96" s="428">
        <v>44538</v>
      </c>
      <c r="AW96" s="428">
        <v>44538</v>
      </c>
      <c r="AX96" s="428">
        <v>44564</v>
      </c>
      <c r="AY96" s="106" t="s">
        <v>79</v>
      </c>
      <c r="AZ96" s="440"/>
    </row>
    <row r="97" spans="1:52" s="422" customFormat="1" ht="33" customHeight="1" x14ac:dyDescent="0.3">
      <c r="A97" s="545">
        <v>320101100001000</v>
      </c>
      <c r="B97" s="423" t="s">
        <v>185</v>
      </c>
      <c r="C97" s="424"/>
      <c r="D97" s="424"/>
      <c r="E97" s="424"/>
      <c r="F97" s="424"/>
      <c r="G97" s="424"/>
      <c r="H97" s="424"/>
      <c r="I97" s="424"/>
      <c r="J97" s="424"/>
      <c r="K97" s="424"/>
      <c r="L97" s="424"/>
      <c r="M97" s="424"/>
      <c r="N97" s="424"/>
      <c r="O97" s="424"/>
      <c r="P97" s="424"/>
      <c r="Q97" s="424"/>
      <c r="R97" s="424"/>
      <c r="S97" s="424"/>
      <c r="T97" s="424"/>
      <c r="U97" s="424"/>
      <c r="V97" s="445" t="s">
        <v>180</v>
      </c>
      <c r="W97" s="426" t="s">
        <v>44</v>
      </c>
      <c r="X97" s="498" t="s">
        <v>45</v>
      </c>
      <c r="Y97" s="409">
        <v>44517</v>
      </c>
      <c r="Z97" s="409">
        <v>44537</v>
      </c>
      <c r="AA97" s="427">
        <v>44545</v>
      </c>
      <c r="AB97" s="427">
        <v>44557</v>
      </c>
      <c r="AC97" s="427">
        <v>44557</v>
      </c>
      <c r="AD97" s="427">
        <v>44561</v>
      </c>
      <c r="AE97" s="428">
        <v>44572</v>
      </c>
      <c r="AF97" s="441" t="s">
        <v>79</v>
      </c>
      <c r="AG97" s="441" t="s">
        <v>79</v>
      </c>
      <c r="AH97" s="441" t="s">
        <v>79</v>
      </c>
      <c r="AI97" s="441" t="s">
        <v>79</v>
      </c>
      <c r="AJ97" s="442" t="s">
        <v>79</v>
      </c>
      <c r="AK97" s="443" t="s">
        <v>79</v>
      </c>
      <c r="AL97" s="432" t="s">
        <v>46</v>
      </c>
      <c r="AM97" s="436">
        <f t="shared" si="4"/>
        <v>866200</v>
      </c>
      <c r="AN97" s="444">
        <v>866200</v>
      </c>
      <c r="AO97" s="438"/>
      <c r="AP97" s="436">
        <f t="shared" si="5"/>
        <v>776300</v>
      </c>
      <c r="AQ97" s="446">
        <v>776300</v>
      </c>
      <c r="AR97" s="435"/>
      <c r="AS97" s="439" t="s">
        <v>55</v>
      </c>
      <c r="AT97" s="428">
        <v>44538</v>
      </c>
      <c r="AU97" s="428">
        <v>44538</v>
      </c>
      <c r="AV97" s="428">
        <v>44538</v>
      </c>
      <c r="AW97" s="428">
        <v>44538</v>
      </c>
      <c r="AX97" s="428">
        <v>44564</v>
      </c>
      <c r="AY97" s="106" t="s">
        <v>79</v>
      </c>
      <c r="AZ97" s="440"/>
    </row>
    <row r="98" spans="1:52" s="422" customFormat="1" ht="39.75" customHeight="1" x14ac:dyDescent="0.3">
      <c r="A98" s="545">
        <v>320101100001000</v>
      </c>
      <c r="B98" s="448" t="s">
        <v>186</v>
      </c>
      <c r="C98" s="424"/>
      <c r="D98" s="424"/>
      <c r="E98" s="424"/>
      <c r="F98" s="424"/>
      <c r="G98" s="424"/>
      <c r="H98" s="424"/>
      <c r="I98" s="424"/>
      <c r="J98" s="424"/>
      <c r="K98" s="424"/>
      <c r="L98" s="424"/>
      <c r="M98" s="424"/>
      <c r="N98" s="424"/>
      <c r="O98" s="424"/>
      <c r="P98" s="424"/>
      <c r="Q98" s="424"/>
      <c r="R98" s="424"/>
      <c r="S98" s="424"/>
      <c r="T98" s="424"/>
      <c r="U98" s="424"/>
      <c r="V98" s="445" t="s">
        <v>180</v>
      </c>
      <c r="W98" s="426" t="s">
        <v>44</v>
      </c>
      <c r="X98" s="498" t="s">
        <v>45</v>
      </c>
      <c r="Y98" s="409">
        <v>44517</v>
      </c>
      <c r="Z98" s="409">
        <v>44537</v>
      </c>
      <c r="AA98" s="427">
        <v>44545</v>
      </c>
      <c r="AB98" s="427">
        <v>44557</v>
      </c>
      <c r="AC98" s="427">
        <v>44557</v>
      </c>
      <c r="AD98" s="427">
        <v>44561</v>
      </c>
      <c r="AE98" s="428">
        <v>44572</v>
      </c>
      <c r="AF98" s="441" t="s">
        <v>79</v>
      </c>
      <c r="AG98" s="441" t="s">
        <v>79</v>
      </c>
      <c r="AH98" s="441" t="s">
        <v>79</v>
      </c>
      <c r="AI98" s="441" t="s">
        <v>79</v>
      </c>
      <c r="AJ98" s="442" t="s">
        <v>79</v>
      </c>
      <c r="AK98" s="443" t="s">
        <v>79</v>
      </c>
      <c r="AL98" s="432" t="s">
        <v>46</v>
      </c>
      <c r="AM98" s="436">
        <f t="shared" si="4"/>
        <v>1350000</v>
      </c>
      <c r="AN98" s="444">
        <v>1350000</v>
      </c>
      <c r="AO98" s="438"/>
      <c r="AP98" s="436">
        <f t="shared" si="5"/>
        <v>1255146</v>
      </c>
      <c r="AQ98" s="446">
        <v>1255146</v>
      </c>
      <c r="AR98" s="435"/>
      <c r="AS98" s="439" t="s">
        <v>55</v>
      </c>
      <c r="AT98" s="428">
        <v>44538</v>
      </c>
      <c r="AU98" s="428">
        <v>44538</v>
      </c>
      <c r="AV98" s="428">
        <v>44538</v>
      </c>
      <c r="AW98" s="428">
        <v>44538</v>
      </c>
      <c r="AX98" s="428">
        <v>44564</v>
      </c>
      <c r="AY98" s="106" t="s">
        <v>79</v>
      </c>
      <c r="AZ98" s="440"/>
    </row>
    <row r="99" spans="1:52" s="422" customFormat="1" ht="39.75" customHeight="1" x14ac:dyDescent="0.3">
      <c r="A99" s="449">
        <v>310100100001000</v>
      </c>
      <c r="B99" s="450" t="s">
        <v>187</v>
      </c>
      <c r="C99" s="451"/>
      <c r="D99" s="451"/>
      <c r="E99" s="451"/>
      <c r="F99" s="451"/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2" t="s">
        <v>150</v>
      </c>
      <c r="W99" s="453" t="s">
        <v>44</v>
      </c>
      <c r="X99" s="499" t="s">
        <v>45</v>
      </c>
      <c r="Y99" s="409">
        <v>44517</v>
      </c>
      <c r="Z99" s="409">
        <v>44539</v>
      </c>
      <c r="AA99" s="427">
        <v>44549</v>
      </c>
      <c r="AB99" s="427">
        <v>44561</v>
      </c>
      <c r="AC99" s="427">
        <v>44561</v>
      </c>
      <c r="AD99" s="427">
        <v>44564</v>
      </c>
      <c r="AE99" s="428">
        <v>44572</v>
      </c>
      <c r="AF99" s="441" t="s">
        <v>79</v>
      </c>
      <c r="AG99" s="441" t="s">
        <v>79</v>
      </c>
      <c r="AH99" s="441" t="s">
        <v>79</v>
      </c>
      <c r="AI99" s="441" t="s">
        <v>79</v>
      </c>
      <c r="AJ99" s="442" t="s">
        <v>79</v>
      </c>
      <c r="AK99" s="443" t="s">
        <v>79</v>
      </c>
      <c r="AL99" s="432" t="s">
        <v>46</v>
      </c>
      <c r="AM99" s="454">
        <f t="shared" si="4"/>
        <v>1485000</v>
      </c>
      <c r="AN99" s="455">
        <v>1485000</v>
      </c>
      <c r="AO99" s="456"/>
      <c r="AP99" s="457"/>
      <c r="AQ99" s="457"/>
      <c r="AR99" s="458"/>
      <c r="AS99" s="439" t="s">
        <v>55</v>
      </c>
      <c r="AT99" s="459">
        <v>44540</v>
      </c>
      <c r="AU99" s="459">
        <v>44540</v>
      </c>
      <c r="AV99" s="459">
        <v>44540</v>
      </c>
      <c r="AW99" s="459">
        <v>44540</v>
      </c>
      <c r="AX99" s="428">
        <v>44564</v>
      </c>
      <c r="AY99" s="106" t="s">
        <v>79</v>
      </c>
      <c r="AZ99" s="460"/>
    </row>
    <row r="100" spans="1:52" s="422" customFormat="1" ht="39.75" customHeight="1" x14ac:dyDescent="0.3">
      <c r="A100" s="449">
        <v>310100100001000</v>
      </c>
      <c r="B100" s="461" t="s">
        <v>188</v>
      </c>
      <c r="C100" s="451"/>
      <c r="D100" s="451"/>
      <c r="E100" s="451"/>
      <c r="F100" s="451"/>
      <c r="G100" s="451"/>
      <c r="H100" s="451"/>
      <c r="I100" s="451"/>
      <c r="J100" s="451"/>
      <c r="K100" s="451"/>
      <c r="L100" s="451"/>
      <c r="M100" s="451"/>
      <c r="N100" s="451"/>
      <c r="O100" s="451"/>
      <c r="P100" s="451"/>
      <c r="Q100" s="451"/>
      <c r="R100" s="451"/>
      <c r="S100" s="451"/>
      <c r="T100" s="451"/>
      <c r="U100" s="451"/>
      <c r="V100" s="452" t="s">
        <v>150</v>
      </c>
      <c r="W100" s="453" t="s">
        <v>44</v>
      </c>
      <c r="X100" s="499" t="s">
        <v>45</v>
      </c>
      <c r="Y100" s="409">
        <v>44517</v>
      </c>
      <c r="Z100" s="409">
        <v>44539</v>
      </c>
      <c r="AA100" s="427">
        <v>44549</v>
      </c>
      <c r="AB100" s="427">
        <v>44561</v>
      </c>
      <c r="AC100" s="427">
        <v>44561</v>
      </c>
      <c r="AD100" s="427">
        <v>44564</v>
      </c>
      <c r="AE100" s="428">
        <v>44572</v>
      </c>
      <c r="AF100" s="441" t="s">
        <v>79</v>
      </c>
      <c r="AG100" s="441" t="s">
        <v>79</v>
      </c>
      <c r="AH100" s="441" t="s">
        <v>79</v>
      </c>
      <c r="AI100" s="441" t="s">
        <v>79</v>
      </c>
      <c r="AJ100" s="442" t="s">
        <v>79</v>
      </c>
      <c r="AK100" s="443" t="s">
        <v>79</v>
      </c>
      <c r="AL100" s="432" t="s">
        <v>46</v>
      </c>
      <c r="AM100" s="454">
        <f t="shared" si="4"/>
        <v>3566900</v>
      </c>
      <c r="AN100" s="455">
        <v>3566900</v>
      </c>
      <c r="AO100" s="456"/>
      <c r="AP100" s="462"/>
      <c r="AQ100" s="462"/>
      <c r="AR100" s="458"/>
      <c r="AS100" s="439" t="s">
        <v>55</v>
      </c>
      <c r="AT100" s="459">
        <v>44540</v>
      </c>
      <c r="AU100" s="459">
        <v>44540</v>
      </c>
      <c r="AV100" s="459">
        <v>44540</v>
      </c>
      <c r="AW100" s="459">
        <v>44540</v>
      </c>
      <c r="AX100" s="428">
        <v>44564</v>
      </c>
      <c r="AY100" s="106" t="s">
        <v>79</v>
      </c>
      <c r="AZ100" s="460"/>
    </row>
    <row r="101" spans="1:52" s="422" customFormat="1" ht="39.75" customHeight="1" x14ac:dyDescent="0.3">
      <c r="A101" s="449">
        <v>310100100001000</v>
      </c>
      <c r="B101" s="461" t="s">
        <v>189</v>
      </c>
      <c r="C101" s="451"/>
      <c r="D101" s="451"/>
      <c r="E101" s="451"/>
      <c r="F101" s="451"/>
      <c r="G101" s="451"/>
      <c r="H101" s="451"/>
      <c r="I101" s="451"/>
      <c r="J101" s="451"/>
      <c r="K101" s="451"/>
      <c r="L101" s="451"/>
      <c r="M101" s="451"/>
      <c r="N101" s="451"/>
      <c r="O101" s="451"/>
      <c r="P101" s="451"/>
      <c r="Q101" s="451"/>
      <c r="R101" s="451"/>
      <c r="S101" s="451"/>
      <c r="T101" s="451"/>
      <c r="U101" s="451"/>
      <c r="V101" s="452" t="s">
        <v>57</v>
      </c>
      <c r="W101" s="453" t="s">
        <v>44</v>
      </c>
      <c r="X101" s="499" t="s">
        <v>45</v>
      </c>
      <c r="Y101" s="409">
        <v>44537</v>
      </c>
      <c r="Z101" s="409">
        <v>44539</v>
      </c>
      <c r="AA101" s="427">
        <v>44549</v>
      </c>
      <c r="AB101" s="427">
        <v>44561</v>
      </c>
      <c r="AC101" s="427">
        <v>44561</v>
      </c>
      <c r="AD101" s="427">
        <v>44564</v>
      </c>
      <c r="AE101" s="428">
        <v>44573</v>
      </c>
      <c r="AF101" s="441" t="s">
        <v>79</v>
      </c>
      <c r="AG101" s="441" t="s">
        <v>79</v>
      </c>
      <c r="AH101" s="441" t="s">
        <v>79</v>
      </c>
      <c r="AI101" s="441" t="s">
        <v>79</v>
      </c>
      <c r="AJ101" s="442" t="s">
        <v>79</v>
      </c>
      <c r="AK101" s="443" t="s">
        <v>79</v>
      </c>
      <c r="AL101" s="432" t="s">
        <v>46</v>
      </c>
      <c r="AM101" s="454">
        <f t="shared" si="4"/>
        <v>752400</v>
      </c>
      <c r="AN101" s="455">
        <v>752400</v>
      </c>
      <c r="AO101" s="456"/>
      <c r="AP101" s="462"/>
      <c r="AQ101" s="462"/>
      <c r="AR101" s="458"/>
      <c r="AS101" s="439" t="s">
        <v>55</v>
      </c>
      <c r="AT101" s="459">
        <v>44540</v>
      </c>
      <c r="AU101" s="459">
        <v>44540</v>
      </c>
      <c r="AV101" s="459">
        <v>44540</v>
      </c>
      <c r="AW101" s="459">
        <v>44540</v>
      </c>
      <c r="AX101" s="428">
        <v>44564</v>
      </c>
      <c r="AY101" s="106" t="s">
        <v>79</v>
      </c>
      <c r="AZ101" s="460"/>
    </row>
    <row r="102" spans="1:52" s="422" customFormat="1" ht="39.75" customHeight="1" x14ac:dyDescent="0.3">
      <c r="A102" s="449">
        <v>310100100001000</v>
      </c>
      <c r="B102" s="463" t="s">
        <v>190</v>
      </c>
      <c r="C102" s="451"/>
      <c r="D102" s="451"/>
      <c r="E102" s="451"/>
      <c r="F102" s="451"/>
      <c r="G102" s="451"/>
      <c r="H102" s="451"/>
      <c r="I102" s="451"/>
      <c r="J102" s="451"/>
      <c r="K102" s="451"/>
      <c r="L102" s="451"/>
      <c r="M102" s="451"/>
      <c r="N102" s="451"/>
      <c r="O102" s="451"/>
      <c r="P102" s="451"/>
      <c r="Q102" s="451"/>
      <c r="R102" s="451"/>
      <c r="S102" s="451"/>
      <c r="T102" s="451"/>
      <c r="U102" s="451"/>
      <c r="V102" s="452" t="s">
        <v>57</v>
      </c>
      <c r="W102" s="453" t="s">
        <v>44</v>
      </c>
      <c r="X102" s="499" t="s">
        <v>45</v>
      </c>
      <c r="Y102" s="409">
        <v>44537</v>
      </c>
      <c r="Z102" s="409">
        <v>44539</v>
      </c>
      <c r="AA102" s="427">
        <v>44549</v>
      </c>
      <c r="AB102" s="427">
        <v>44561</v>
      </c>
      <c r="AC102" s="427">
        <v>44561</v>
      </c>
      <c r="AD102" s="427">
        <v>44564</v>
      </c>
      <c r="AE102" s="428">
        <v>44572</v>
      </c>
      <c r="AF102" s="441" t="s">
        <v>79</v>
      </c>
      <c r="AG102" s="441" t="s">
        <v>79</v>
      </c>
      <c r="AH102" s="441" t="s">
        <v>79</v>
      </c>
      <c r="AI102" s="441" t="s">
        <v>79</v>
      </c>
      <c r="AJ102" s="442" t="s">
        <v>79</v>
      </c>
      <c r="AK102" s="443" t="s">
        <v>79</v>
      </c>
      <c r="AL102" s="432" t="s">
        <v>46</v>
      </c>
      <c r="AM102" s="454">
        <f t="shared" si="4"/>
        <v>11357820</v>
      </c>
      <c r="AN102" s="455">
        <v>11357820</v>
      </c>
      <c r="AO102" s="456"/>
      <c r="AP102" s="462"/>
      <c r="AQ102" s="462"/>
      <c r="AR102" s="458"/>
      <c r="AS102" s="439" t="s">
        <v>55</v>
      </c>
      <c r="AT102" s="459">
        <v>44540</v>
      </c>
      <c r="AU102" s="459">
        <v>44540</v>
      </c>
      <c r="AV102" s="459">
        <v>44540</v>
      </c>
      <c r="AW102" s="459">
        <v>44540</v>
      </c>
      <c r="AX102" s="428">
        <v>44564</v>
      </c>
      <c r="AY102" s="106" t="s">
        <v>79</v>
      </c>
      <c r="AZ102" s="460"/>
    </row>
    <row r="103" spans="1:52" s="422" customFormat="1" ht="39.75" customHeight="1" x14ac:dyDescent="0.3">
      <c r="A103" s="449">
        <v>310100100001000</v>
      </c>
      <c r="B103" s="463" t="s">
        <v>191</v>
      </c>
      <c r="C103" s="451"/>
      <c r="D103" s="451"/>
      <c r="E103" s="451"/>
      <c r="F103" s="451"/>
      <c r="G103" s="451"/>
      <c r="H103" s="451"/>
      <c r="I103" s="451"/>
      <c r="J103" s="451"/>
      <c r="K103" s="451"/>
      <c r="L103" s="451"/>
      <c r="M103" s="451"/>
      <c r="N103" s="451"/>
      <c r="O103" s="451"/>
      <c r="P103" s="451"/>
      <c r="Q103" s="451"/>
      <c r="R103" s="451"/>
      <c r="S103" s="451"/>
      <c r="T103" s="451"/>
      <c r="U103" s="451"/>
      <c r="V103" s="452" t="s">
        <v>57</v>
      </c>
      <c r="W103" s="453" t="s">
        <v>44</v>
      </c>
      <c r="X103" s="499" t="s">
        <v>45</v>
      </c>
      <c r="Y103" s="409">
        <v>44537</v>
      </c>
      <c r="Z103" s="409">
        <v>44539</v>
      </c>
      <c r="AA103" s="427">
        <v>44549</v>
      </c>
      <c r="AB103" s="427">
        <v>44561</v>
      </c>
      <c r="AC103" s="427">
        <v>44561</v>
      </c>
      <c r="AD103" s="427">
        <v>44564</v>
      </c>
      <c r="AE103" s="428">
        <v>44572</v>
      </c>
      <c r="AF103" s="441" t="s">
        <v>79</v>
      </c>
      <c r="AG103" s="441" t="s">
        <v>79</v>
      </c>
      <c r="AH103" s="441" t="s">
        <v>79</v>
      </c>
      <c r="AI103" s="441" t="s">
        <v>79</v>
      </c>
      <c r="AJ103" s="442" t="s">
        <v>79</v>
      </c>
      <c r="AK103" s="443" t="s">
        <v>79</v>
      </c>
      <c r="AL103" s="432" t="s">
        <v>46</v>
      </c>
      <c r="AM103" s="454">
        <f t="shared" si="4"/>
        <v>12635190</v>
      </c>
      <c r="AN103" s="455">
        <v>12635190</v>
      </c>
      <c r="AO103" s="456"/>
      <c r="AP103" s="462"/>
      <c r="AQ103" s="462"/>
      <c r="AR103" s="458"/>
      <c r="AS103" s="439" t="s">
        <v>55</v>
      </c>
      <c r="AT103" s="459">
        <v>44540</v>
      </c>
      <c r="AU103" s="459">
        <v>44540</v>
      </c>
      <c r="AV103" s="459">
        <v>44540</v>
      </c>
      <c r="AW103" s="459">
        <v>44540</v>
      </c>
      <c r="AX103" s="428">
        <v>44564</v>
      </c>
      <c r="AY103" s="106" t="s">
        <v>79</v>
      </c>
      <c r="AZ103" s="460"/>
    </row>
    <row r="104" spans="1:52" s="422" customFormat="1" ht="39.75" customHeight="1" x14ac:dyDescent="0.3">
      <c r="A104" s="449">
        <v>310100100001000</v>
      </c>
      <c r="B104" s="463" t="s">
        <v>192</v>
      </c>
      <c r="C104" s="451"/>
      <c r="D104" s="451"/>
      <c r="E104" s="451"/>
      <c r="F104" s="451"/>
      <c r="G104" s="451"/>
      <c r="H104" s="451"/>
      <c r="I104" s="451"/>
      <c r="J104" s="451"/>
      <c r="K104" s="451"/>
      <c r="L104" s="451"/>
      <c r="M104" s="451"/>
      <c r="N104" s="451"/>
      <c r="O104" s="451"/>
      <c r="P104" s="451"/>
      <c r="Q104" s="451"/>
      <c r="R104" s="451"/>
      <c r="S104" s="451"/>
      <c r="T104" s="451"/>
      <c r="U104" s="451"/>
      <c r="V104" s="464" t="s">
        <v>57</v>
      </c>
      <c r="W104" s="465" t="s">
        <v>44</v>
      </c>
      <c r="X104" s="499" t="s">
        <v>45</v>
      </c>
      <c r="Y104" s="409">
        <v>44517</v>
      </c>
      <c r="Z104" s="409">
        <v>44539</v>
      </c>
      <c r="AA104" s="427">
        <v>44549</v>
      </c>
      <c r="AB104" s="427">
        <v>44561</v>
      </c>
      <c r="AC104" s="427">
        <v>44561</v>
      </c>
      <c r="AD104" s="427">
        <v>44564</v>
      </c>
      <c r="AE104" s="428">
        <v>44573</v>
      </c>
      <c r="AF104" s="441" t="s">
        <v>79</v>
      </c>
      <c r="AG104" s="441" t="s">
        <v>79</v>
      </c>
      <c r="AH104" s="441" t="s">
        <v>79</v>
      </c>
      <c r="AI104" s="441" t="s">
        <v>79</v>
      </c>
      <c r="AJ104" s="442" t="s">
        <v>79</v>
      </c>
      <c r="AK104" s="443" t="s">
        <v>79</v>
      </c>
      <c r="AL104" s="432" t="s">
        <v>46</v>
      </c>
      <c r="AM104" s="454">
        <f t="shared" si="4"/>
        <v>2328600</v>
      </c>
      <c r="AN104" s="455">
        <v>2328600</v>
      </c>
      <c r="AO104" s="456"/>
      <c r="AP104" s="462"/>
      <c r="AQ104" s="462"/>
      <c r="AR104" s="458"/>
      <c r="AS104" s="439" t="s">
        <v>55</v>
      </c>
      <c r="AT104" s="459">
        <v>44540</v>
      </c>
      <c r="AU104" s="459">
        <v>44540</v>
      </c>
      <c r="AV104" s="459">
        <v>44540</v>
      </c>
      <c r="AW104" s="459">
        <v>44540</v>
      </c>
      <c r="AX104" s="428">
        <v>44564</v>
      </c>
      <c r="AY104" s="106" t="s">
        <v>79</v>
      </c>
      <c r="AZ104" s="460"/>
    </row>
    <row r="105" spans="1:52" s="422" customFormat="1" ht="39.75" customHeight="1" x14ac:dyDescent="0.3">
      <c r="A105" s="536">
        <v>320101100001000</v>
      </c>
      <c r="B105" s="466" t="s">
        <v>193</v>
      </c>
      <c r="C105" s="467"/>
      <c r="D105" s="467"/>
      <c r="E105" s="467"/>
      <c r="F105" s="467"/>
      <c r="G105" s="467"/>
      <c r="H105" s="467"/>
      <c r="I105" s="467"/>
      <c r="J105" s="467"/>
      <c r="K105" s="467"/>
      <c r="L105" s="467"/>
      <c r="M105" s="467"/>
      <c r="N105" s="467"/>
      <c r="O105" s="467"/>
      <c r="P105" s="467"/>
      <c r="Q105" s="467"/>
      <c r="R105" s="467"/>
      <c r="S105" s="467"/>
      <c r="T105" s="467"/>
      <c r="U105" s="467"/>
      <c r="V105" s="468" t="s">
        <v>84</v>
      </c>
      <c r="W105" s="465" t="s">
        <v>44</v>
      </c>
      <c r="X105" s="499" t="s">
        <v>45</v>
      </c>
      <c r="Y105" s="409">
        <v>44517</v>
      </c>
      <c r="Z105" s="409">
        <v>44538</v>
      </c>
      <c r="AA105" s="427">
        <v>44549</v>
      </c>
      <c r="AB105" s="427">
        <v>44561</v>
      </c>
      <c r="AC105" s="427">
        <v>44561</v>
      </c>
      <c r="AD105" s="427">
        <v>44564</v>
      </c>
      <c r="AE105" s="428">
        <v>44573</v>
      </c>
      <c r="AF105" s="441" t="s">
        <v>79</v>
      </c>
      <c r="AG105" s="441" t="s">
        <v>79</v>
      </c>
      <c r="AH105" s="441" t="s">
        <v>79</v>
      </c>
      <c r="AI105" s="441" t="s">
        <v>79</v>
      </c>
      <c r="AJ105" s="442" t="s">
        <v>79</v>
      </c>
      <c r="AK105" s="443" t="s">
        <v>79</v>
      </c>
      <c r="AL105" s="432" t="s">
        <v>46</v>
      </c>
      <c r="AM105" s="454">
        <f t="shared" si="4"/>
        <v>1848750</v>
      </c>
      <c r="AN105" s="455">
        <v>1848750</v>
      </c>
      <c r="AO105" s="469"/>
      <c r="AP105" s="462"/>
      <c r="AQ105" s="470"/>
      <c r="AR105" s="469"/>
      <c r="AS105" s="439" t="s">
        <v>55</v>
      </c>
      <c r="AT105" s="459">
        <v>44540</v>
      </c>
      <c r="AU105" s="459">
        <v>44540</v>
      </c>
      <c r="AV105" s="459">
        <v>44540</v>
      </c>
      <c r="AW105" s="459">
        <v>44540</v>
      </c>
      <c r="AX105" s="428">
        <v>44564</v>
      </c>
      <c r="AY105" s="106" t="s">
        <v>79</v>
      </c>
      <c r="AZ105" s="460"/>
    </row>
    <row r="106" spans="1:52" s="422" customFormat="1" ht="40.5" customHeight="1" x14ac:dyDescent="0.3">
      <c r="A106" s="536">
        <v>320101100001000</v>
      </c>
      <c r="B106" s="466" t="s">
        <v>194</v>
      </c>
      <c r="C106" s="471"/>
      <c r="D106" s="471"/>
      <c r="E106" s="471"/>
      <c r="F106" s="471"/>
      <c r="G106" s="471"/>
      <c r="H106" s="471"/>
      <c r="I106" s="471"/>
      <c r="J106" s="471"/>
      <c r="K106" s="471"/>
      <c r="L106" s="471"/>
      <c r="M106" s="471"/>
      <c r="N106" s="471"/>
      <c r="O106" s="471"/>
      <c r="P106" s="471"/>
      <c r="Q106" s="471"/>
      <c r="R106" s="471"/>
      <c r="S106" s="471"/>
      <c r="T106" s="471"/>
      <c r="U106" s="471"/>
      <c r="V106" s="472" t="s">
        <v>84</v>
      </c>
      <c r="W106" s="465" t="s">
        <v>44</v>
      </c>
      <c r="X106" s="499" t="s">
        <v>45</v>
      </c>
      <c r="Y106" s="409">
        <v>44517</v>
      </c>
      <c r="Z106" s="409">
        <v>44538</v>
      </c>
      <c r="AA106" s="427">
        <v>44549</v>
      </c>
      <c r="AB106" s="427">
        <v>44561</v>
      </c>
      <c r="AC106" s="427">
        <v>44561</v>
      </c>
      <c r="AD106" s="427">
        <v>44564</v>
      </c>
      <c r="AE106" s="428">
        <v>44571</v>
      </c>
      <c r="AF106" s="441" t="s">
        <v>79</v>
      </c>
      <c r="AG106" s="441" t="s">
        <v>79</v>
      </c>
      <c r="AH106" s="441" t="s">
        <v>79</v>
      </c>
      <c r="AI106" s="441" t="s">
        <v>79</v>
      </c>
      <c r="AJ106" s="442" t="s">
        <v>79</v>
      </c>
      <c r="AK106" s="443" t="s">
        <v>79</v>
      </c>
      <c r="AL106" s="432" t="s">
        <v>46</v>
      </c>
      <c r="AM106" s="454">
        <f t="shared" si="4"/>
        <v>367800</v>
      </c>
      <c r="AN106" s="454">
        <v>367800</v>
      </c>
      <c r="AO106" s="454"/>
      <c r="AP106" s="473"/>
      <c r="AQ106" s="474"/>
      <c r="AR106" s="474"/>
      <c r="AS106" s="439" t="s">
        <v>55</v>
      </c>
      <c r="AT106" s="459">
        <v>44540</v>
      </c>
      <c r="AU106" s="459">
        <v>44540</v>
      </c>
      <c r="AV106" s="459">
        <v>44540</v>
      </c>
      <c r="AW106" s="459">
        <v>44540</v>
      </c>
      <c r="AX106" s="428">
        <v>44564</v>
      </c>
      <c r="AY106" s="106" t="s">
        <v>79</v>
      </c>
      <c r="AZ106" s="475"/>
    </row>
    <row r="107" spans="1:52" s="422" customFormat="1" ht="30" customHeight="1" x14ac:dyDescent="0.3">
      <c r="A107" s="536">
        <v>320101100001000</v>
      </c>
      <c r="B107" s="466" t="s">
        <v>195</v>
      </c>
      <c r="C107" s="471"/>
      <c r="D107" s="471"/>
      <c r="E107" s="471"/>
      <c r="F107" s="471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2" t="s">
        <v>84</v>
      </c>
      <c r="W107" s="465" t="s">
        <v>44</v>
      </c>
      <c r="X107" s="499" t="s">
        <v>45</v>
      </c>
      <c r="Y107" s="409">
        <v>44517</v>
      </c>
      <c r="Z107" s="409">
        <v>44538</v>
      </c>
      <c r="AA107" s="427">
        <v>44549</v>
      </c>
      <c r="AB107" s="427">
        <v>44561</v>
      </c>
      <c r="AC107" s="427">
        <v>44561</v>
      </c>
      <c r="AD107" s="427">
        <v>44564</v>
      </c>
      <c r="AE107" s="428">
        <v>44571</v>
      </c>
      <c r="AF107" s="441" t="s">
        <v>79</v>
      </c>
      <c r="AG107" s="441" t="s">
        <v>79</v>
      </c>
      <c r="AH107" s="441" t="s">
        <v>79</v>
      </c>
      <c r="AI107" s="441" t="s">
        <v>79</v>
      </c>
      <c r="AJ107" s="442" t="s">
        <v>79</v>
      </c>
      <c r="AK107" s="443" t="s">
        <v>79</v>
      </c>
      <c r="AL107" s="432" t="s">
        <v>46</v>
      </c>
      <c r="AM107" s="454">
        <f t="shared" si="4"/>
        <v>2917000</v>
      </c>
      <c r="AN107" s="454">
        <v>2917000</v>
      </c>
      <c r="AO107" s="454"/>
      <c r="AP107" s="473"/>
      <c r="AQ107" s="474"/>
      <c r="AR107" s="474"/>
      <c r="AS107" s="439" t="s">
        <v>55</v>
      </c>
      <c r="AT107" s="459">
        <v>44540</v>
      </c>
      <c r="AU107" s="459">
        <v>44540</v>
      </c>
      <c r="AV107" s="459">
        <v>44540</v>
      </c>
      <c r="AW107" s="459">
        <v>44540</v>
      </c>
      <c r="AX107" s="428">
        <v>44564</v>
      </c>
      <c r="AY107" s="106" t="s">
        <v>79</v>
      </c>
      <c r="AZ107" s="475"/>
    </row>
    <row r="108" spans="1:52" s="422" customFormat="1" ht="33" customHeight="1" x14ac:dyDescent="0.3">
      <c r="A108" s="536">
        <v>320101100001000</v>
      </c>
      <c r="B108" s="466" t="s">
        <v>196</v>
      </c>
      <c r="C108" s="471"/>
      <c r="D108" s="471"/>
      <c r="E108" s="471"/>
      <c r="F108" s="471"/>
      <c r="G108" s="471"/>
      <c r="H108" s="471"/>
      <c r="I108" s="471"/>
      <c r="J108" s="471"/>
      <c r="K108" s="471"/>
      <c r="L108" s="471"/>
      <c r="M108" s="471"/>
      <c r="N108" s="471"/>
      <c r="O108" s="471"/>
      <c r="P108" s="471"/>
      <c r="Q108" s="471"/>
      <c r="R108" s="471"/>
      <c r="S108" s="471"/>
      <c r="T108" s="471"/>
      <c r="U108" s="471"/>
      <c r="V108" s="472" t="s">
        <v>84</v>
      </c>
      <c r="W108" s="465" t="s">
        <v>44</v>
      </c>
      <c r="X108" s="499" t="s">
        <v>45</v>
      </c>
      <c r="Y108" s="409">
        <v>44517</v>
      </c>
      <c r="Z108" s="409">
        <v>44538</v>
      </c>
      <c r="AA108" s="427">
        <v>44549</v>
      </c>
      <c r="AB108" s="427">
        <v>44561</v>
      </c>
      <c r="AC108" s="427">
        <v>44561</v>
      </c>
      <c r="AD108" s="427">
        <v>44564</v>
      </c>
      <c r="AE108" s="428">
        <v>44571</v>
      </c>
      <c r="AF108" s="441" t="s">
        <v>79</v>
      </c>
      <c r="AG108" s="441" t="s">
        <v>79</v>
      </c>
      <c r="AH108" s="441" t="s">
        <v>79</v>
      </c>
      <c r="AI108" s="441" t="s">
        <v>79</v>
      </c>
      <c r="AJ108" s="442" t="s">
        <v>79</v>
      </c>
      <c r="AK108" s="443" t="s">
        <v>79</v>
      </c>
      <c r="AL108" s="432" t="s">
        <v>46</v>
      </c>
      <c r="AM108" s="454">
        <f t="shared" si="4"/>
        <v>636580</v>
      </c>
      <c r="AN108" s="454">
        <v>636580</v>
      </c>
      <c r="AO108" s="454"/>
      <c r="AP108" s="473"/>
      <c r="AQ108" s="474"/>
      <c r="AR108" s="474"/>
      <c r="AS108" s="439" t="s">
        <v>55</v>
      </c>
      <c r="AT108" s="459">
        <v>44540</v>
      </c>
      <c r="AU108" s="459">
        <v>44540</v>
      </c>
      <c r="AV108" s="459">
        <v>44540</v>
      </c>
      <c r="AW108" s="459">
        <v>44540</v>
      </c>
      <c r="AX108" s="428">
        <v>44564</v>
      </c>
      <c r="AY108" s="106" t="s">
        <v>79</v>
      </c>
      <c r="AZ108" s="475"/>
    </row>
    <row r="109" spans="1:52" s="422" customFormat="1" ht="33" customHeight="1" x14ac:dyDescent="0.3">
      <c r="A109" s="536">
        <v>320101100001000</v>
      </c>
      <c r="B109" s="466" t="s">
        <v>197</v>
      </c>
      <c r="C109" s="471"/>
      <c r="D109" s="471"/>
      <c r="E109" s="471"/>
      <c r="F109" s="471"/>
      <c r="G109" s="471"/>
      <c r="H109" s="471"/>
      <c r="I109" s="471"/>
      <c r="J109" s="471"/>
      <c r="K109" s="471"/>
      <c r="L109" s="471"/>
      <c r="M109" s="471"/>
      <c r="N109" s="471"/>
      <c r="O109" s="471"/>
      <c r="P109" s="471"/>
      <c r="Q109" s="471"/>
      <c r="R109" s="471"/>
      <c r="S109" s="471"/>
      <c r="T109" s="471"/>
      <c r="U109" s="471"/>
      <c r="V109" s="472" t="s">
        <v>84</v>
      </c>
      <c r="W109" s="465" t="s">
        <v>44</v>
      </c>
      <c r="X109" s="499" t="s">
        <v>45</v>
      </c>
      <c r="Y109" s="409">
        <v>44517</v>
      </c>
      <c r="Z109" s="409">
        <v>44538</v>
      </c>
      <c r="AA109" s="427">
        <v>44549</v>
      </c>
      <c r="AB109" s="427">
        <v>44561</v>
      </c>
      <c r="AC109" s="427">
        <v>44561</v>
      </c>
      <c r="AD109" s="427">
        <v>44564</v>
      </c>
      <c r="AE109" s="428">
        <v>44571</v>
      </c>
      <c r="AF109" s="441" t="s">
        <v>79</v>
      </c>
      <c r="AG109" s="441" t="s">
        <v>79</v>
      </c>
      <c r="AH109" s="441" t="s">
        <v>79</v>
      </c>
      <c r="AI109" s="441" t="s">
        <v>79</v>
      </c>
      <c r="AJ109" s="442" t="s">
        <v>79</v>
      </c>
      <c r="AK109" s="443" t="s">
        <v>79</v>
      </c>
      <c r="AL109" s="432" t="s">
        <v>46</v>
      </c>
      <c r="AM109" s="454">
        <f t="shared" si="4"/>
        <v>789940</v>
      </c>
      <c r="AN109" s="454">
        <v>789940</v>
      </c>
      <c r="AO109" s="454"/>
      <c r="AP109" s="473"/>
      <c r="AQ109" s="474"/>
      <c r="AR109" s="474"/>
      <c r="AS109" s="439" t="s">
        <v>55</v>
      </c>
      <c r="AT109" s="459">
        <v>44540</v>
      </c>
      <c r="AU109" s="459">
        <v>44540</v>
      </c>
      <c r="AV109" s="459">
        <v>44540</v>
      </c>
      <c r="AW109" s="459">
        <v>44540</v>
      </c>
      <c r="AX109" s="428">
        <v>44564</v>
      </c>
      <c r="AY109" s="106" t="s">
        <v>79</v>
      </c>
      <c r="AZ109" s="475"/>
    </row>
    <row r="110" spans="1:52" s="422" customFormat="1" ht="33" customHeight="1" x14ac:dyDescent="0.3">
      <c r="A110" s="536">
        <v>320101100001000</v>
      </c>
      <c r="B110" s="466" t="s">
        <v>198</v>
      </c>
      <c r="C110" s="471"/>
      <c r="D110" s="471"/>
      <c r="E110" s="471"/>
      <c r="F110" s="471"/>
      <c r="G110" s="471"/>
      <c r="H110" s="471"/>
      <c r="I110" s="471"/>
      <c r="J110" s="471"/>
      <c r="K110" s="471"/>
      <c r="L110" s="471"/>
      <c r="M110" s="471"/>
      <c r="N110" s="471"/>
      <c r="O110" s="471"/>
      <c r="P110" s="471"/>
      <c r="Q110" s="471"/>
      <c r="R110" s="471"/>
      <c r="S110" s="471"/>
      <c r="T110" s="471"/>
      <c r="U110" s="471"/>
      <c r="V110" s="472" t="s">
        <v>84</v>
      </c>
      <c r="W110" s="465" t="s">
        <v>44</v>
      </c>
      <c r="X110" s="499" t="s">
        <v>45</v>
      </c>
      <c r="Y110" s="409">
        <v>44517</v>
      </c>
      <c r="Z110" s="409">
        <v>44538</v>
      </c>
      <c r="AA110" s="427">
        <v>44549</v>
      </c>
      <c r="AB110" s="427">
        <v>44561</v>
      </c>
      <c r="AC110" s="427">
        <v>44561</v>
      </c>
      <c r="AD110" s="427">
        <v>44564</v>
      </c>
      <c r="AE110" s="428">
        <v>44571</v>
      </c>
      <c r="AF110" s="441" t="s">
        <v>79</v>
      </c>
      <c r="AG110" s="441" t="s">
        <v>79</v>
      </c>
      <c r="AH110" s="441" t="s">
        <v>79</v>
      </c>
      <c r="AI110" s="441" t="s">
        <v>79</v>
      </c>
      <c r="AJ110" s="442" t="s">
        <v>79</v>
      </c>
      <c r="AK110" s="443" t="s">
        <v>79</v>
      </c>
      <c r="AL110" s="432" t="s">
        <v>46</v>
      </c>
      <c r="AM110" s="454">
        <f t="shared" si="4"/>
        <v>390806</v>
      </c>
      <c r="AN110" s="454">
        <v>390806</v>
      </c>
      <c r="AO110" s="454"/>
      <c r="AP110" s="473"/>
      <c r="AQ110" s="474"/>
      <c r="AR110" s="474"/>
      <c r="AS110" s="439" t="s">
        <v>55</v>
      </c>
      <c r="AT110" s="459">
        <v>44540</v>
      </c>
      <c r="AU110" s="459">
        <v>44540</v>
      </c>
      <c r="AV110" s="459">
        <v>44540</v>
      </c>
      <c r="AW110" s="459">
        <v>44540</v>
      </c>
      <c r="AX110" s="428">
        <v>44564</v>
      </c>
      <c r="AY110" s="106" t="s">
        <v>79</v>
      </c>
      <c r="AZ110" s="475"/>
    </row>
    <row r="111" spans="1:52" s="422" customFormat="1" ht="33" customHeight="1" x14ac:dyDescent="0.3">
      <c r="A111" s="536">
        <v>320101100001000</v>
      </c>
      <c r="B111" s="466" t="s">
        <v>199</v>
      </c>
      <c r="C111" s="471"/>
      <c r="D111" s="471"/>
      <c r="E111" s="471"/>
      <c r="F111" s="471"/>
      <c r="G111" s="471"/>
      <c r="H111" s="471"/>
      <c r="I111" s="471"/>
      <c r="J111" s="471"/>
      <c r="K111" s="471"/>
      <c r="L111" s="471"/>
      <c r="M111" s="471"/>
      <c r="N111" s="471"/>
      <c r="O111" s="471"/>
      <c r="P111" s="471"/>
      <c r="Q111" s="471"/>
      <c r="R111" s="471"/>
      <c r="S111" s="471"/>
      <c r="T111" s="471"/>
      <c r="U111" s="471"/>
      <c r="V111" s="472" t="s">
        <v>84</v>
      </c>
      <c r="W111" s="465" t="s">
        <v>44</v>
      </c>
      <c r="X111" s="499" t="s">
        <v>45</v>
      </c>
      <c r="Y111" s="409">
        <v>44517</v>
      </c>
      <c r="Z111" s="409">
        <v>44538</v>
      </c>
      <c r="AA111" s="427">
        <v>44549</v>
      </c>
      <c r="AB111" s="427">
        <v>44561</v>
      </c>
      <c r="AC111" s="427">
        <v>44561</v>
      </c>
      <c r="AD111" s="427">
        <v>44564</v>
      </c>
      <c r="AE111" s="428">
        <v>44571</v>
      </c>
      <c r="AF111" s="441" t="s">
        <v>79</v>
      </c>
      <c r="AG111" s="441" t="s">
        <v>79</v>
      </c>
      <c r="AH111" s="441" t="s">
        <v>79</v>
      </c>
      <c r="AI111" s="441" t="s">
        <v>79</v>
      </c>
      <c r="AJ111" s="442" t="s">
        <v>79</v>
      </c>
      <c r="AK111" s="443" t="s">
        <v>79</v>
      </c>
      <c r="AL111" s="432" t="s">
        <v>46</v>
      </c>
      <c r="AM111" s="454">
        <f t="shared" si="4"/>
        <v>551140</v>
      </c>
      <c r="AN111" s="454">
        <v>551140</v>
      </c>
      <c r="AO111" s="454"/>
      <c r="AP111" s="473"/>
      <c r="AQ111" s="474"/>
      <c r="AR111" s="474"/>
      <c r="AS111" s="439" t="s">
        <v>55</v>
      </c>
      <c r="AT111" s="459">
        <v>44540</v>
      </c>
      <c r="AU111" s="459">
        <v>44540</v>
      </c>
      <c r="AV111" s="459">
        <v>44540</v>
      </c>
      <c r="AW111" s="459">
        <v>44540</v>
      </c>
      <c r="AX111" s="428">
        <v>44564</v>
      </c>
      <c r="AY111" s="106" t="s">
        <v>79</v>
      </c>
      <c r="AZ111" s="475"/>
    </row>
    <row r="112" spans="1:52" s="422" customFormat="1" ht="33" customHeight="1" x14ac:dyDescent="0.3">
      <c r="A112" s="449">
        <v>310100100001000</v>
      </c>
      <c r="B112" s="476" t="s">
        <v>200</v>
      </c>
      <c r="C112" s="477"/>
      <c r="D112" s="477"/>
      <c r="E112" s="477"/>
      <c r="F112" s="477"/>
      <c r="G112" s="477"/>
      <c r="H112" s="477"/>
      <c r="I112" s="477"/>
      <c r="J112" s="477"/>
      <c r="K112" s="477"/>
      <c r="L112" s="477"/>
      <c r="M112" s="477"/>
      <c r="N112" s="477"/>
      <c r="O112" s="477"/>
      <c r="P112" s="477"/>
      <c r="Q112" s="477"/>
      <c r="R112" s="477"/>
      <c r="S112" s="477"/>
      <c r="T112" s="477"/>
      <c r="U112" s="477"/>
      <c r="V112" s="478" t="s">
        <v>150</v>
      </c>
      <c r="W112" s="465" t="s">
        <v>44</v>
      </c>
      <c r="X112" s="499" t="s">
        <v>45</v>
      </c>
      <c r="Y112" s="409">
        <v>44517</v>
      </c>
      <c r="Z112" s="409">
        <v>44539</v>
      </c>
      <c r="AA112" s="427">
        <v>44549</v>
      </c>
      <c r="AB112" s="427">
        <v>44561</v>
      </c>
      <c r="AC112" s="427">
        <v>44561</v>
      </c>
      <c r="AD112" s="427">
        <v>44564</v>
      </c>
      <c r="AE112" s="428">
        <v>44572</v>
      </c>
      <c r="AF112" s="441" t="s">
        <v>79</v>
      </c>
      <c r="AG112" s="441" t="s">
        <v>79</v>
      </c>
      <c r="AH112" s="441" t="s">
        <v>79</v>
      </c>
      <c r="AI112" s="441" t="s">
        <v>79</v>
      </c>
      <c r="AJ112" s="442" t="s">
        <v>79</v>
      </c>
      <c r="AK112" s="443" t="s">
        <v>79</v>
      </c>
      <c r="AL112" s="432" t="s">
        <v>46</v>
      </c>
      <c r="AM112" s="454">
        <f t="shared" si="4"/>
        <v>1012650</v>
      </c>
      <c r="AN112" s="454">
        <v>1012650</v>
      </c>
      <c r="AO112" s="479"/>
      <c r="AP112" s="473"/>
      <c r="AQ112" s="474"/>
      <c r="AR112" s="474"/>
      <c r="AS112" s="439" t="s">
        <v>55</v>
      </c>
      <c r="AT112" s="459">
        <v>44540</v>
      </c>
      <c r="AU112" s="459">
        <v>44540</v>
      </c>
      <c r="AV112" s="459">
        <v>44540</v>
      </c>
      <c r="AW112" s="459">
        <v>44540</v>
      </c>
      <c r="AX112" s="428">
        <v>44564</v>
      </c>
      <c r="AY112" s="106" t="s">
        <v>79</v>
      </c>
      <c r="AZ112" s="475"/>
    </row>
    <row r="113" spans="1:52" s="422" customFormat="1" ht="36" customHeight="1" x14ac:dyDescent="0.3">
      <c r="A113" s="536">
        <v>320101100001000</v>
      </c>
      <c r="B113" s="480" t="s">
        <v>201</v>
      </c>
      <c r="C113" s="477"/>
      <c r="D113" s="477"/>
      <c r="E113" s="477"/>
      <c r="F113" s="477"/>
      <c r="G113" s="477"/>
      <c r="H113" s="477"/>
      <c r="I113" s="477"/>
      <c r="J113" s="477"/>
      <c r="K113" s="477"/>
      <c r="L113" s="477"/>
      <c r="M113" s="477"/>
      <c r="N113" s="477"/>
      <c r="O113" s="477"/>
      <c r="P113" s="477"/>
      <c r="Q113" s="477"/>
      <c r="R113" s="477"/>
      <c r="S113" s="477"/>
      <c r="T113" s="477"/>
      <c r="U113" s="477"/>
      <c r="V113" s="478" t="s">
        <v>164</v>
      </c>
      <c r="W113" s="465" t="s">
        <v>44</v>
      </c>
      <c r="X113" s="499" t="s">
        <v>45</v>
      </c>
      <c r="Y113" s="409">
        <v>44517</v>
      </c>
      <c r="Z113" s="409">
        <v>44539</v>
      </c>
      <c r="AA113" s="427">
        <v>44549</v>
      </c>
      <c r="AB113" s="427">
        <v>44561</v>
      </c>
      <c r="AC113" s="427">
        <v>44561</v>
      </c>
      <c r="AD113" s="427">
        <v>44564</v>
      </c>
      <c r="AE113" s="428">
        <v>44572</v>
      </c>
      <c r="AF113" s="441" t="s">
        <v>79</v>
      </c>
      <c r="AG113" s="441" t="s">
        <v>79</v>
      </c>
      <c r="AH113" s="441" t="s">
        <v>79</v>
      </c>
      <c r="AI113" s="441" t="s">
        <v>79</v>
      </c>
      <c r="AJ113" s="442" t="s">
        <v>79</v>
      </c>
      <c r="AK113" s="443" t="s">
        <v>79</v>
      </c>
      <c r="AL113" s="432" t="s">
        <v>46</v>
      </c>
      <c r="AM113" s="454">
        <f t="shared" si="4"/>
        <v>957920</v>
      </c>
      <c r="AN113" s="454">
        <v>957920</v>
      </c>
      <c r="AO113" s="479"/>
      <c r="AP113" s="473"/>
      <c r="AQ113" s="474"/>
      <c r="AR113" s="474"/>
      <c r="AS113" s="439" t="s">
        <v>55</v>
      </c>
      <c r="AT113" s="459">
        <v>44540</v>
      </c>
      <c r="AU113" s="459">
        <v>44540</v>
      </c>
      <c r="AV113" s="459">
        <v>44540</v>
      </c>
      <c r="AW113" s="459">
        <v>44540</v>
      </c>
      <c r="AX113" s="428">
        <v>44564</v>
      </c>
      <c r="AY113" s="106" t="s">
        <v>79</v>
      </c>
      <c r="AZ113" s="475"/>
    </row>
    <row r="114" spans="1:52" s="422" customFormat="1" ht="30.75" customHeight="1" x14ac:dyDescent="0.3">
      <c r="A114" s="536">
        <v>320101100001000</v>
      </c>
      <c r="B114" s="480" t="s">
        <v>202</v>
      </c>
      <c r="C114" s="477"/>
      <c r="D114" s="477"/>
      <c r="E114" s="477"/>
      <c r="F114" s="477"/>
      <c r="G114" s="477"/>
      <c r="H114" s="477"/>
      <c r="I114" s="477"/>
      <c r="J114" s="477"/>
      <c r="K114" s="477"/>
      <c r="L114" s="477"/>
      <c r="M114" s="477"/>
      <c r="N114" s="477"/>
      <c r="O114" s="477"/>
      <c r="P114" s="477"/>
      <c r="Q114" s="477"/>
      <c r="R114" s="477"/>
      <c r="S114" s="477"/>
      <c r="T114" s="477"/>
      <c r="U114" s="477"/>
      <c r="V114" s="478" t="s">
        <v>164</v>
      </c>
      <c r="W114" s="465" t="s">
        <v>44</v>
      </c>
      <c r="X114" s="499" t="s">
        <v>45</v>
      </c>
      <c r="Y114" s="409">
        <v>44517</v>
      </c>
      <c r="Z114" s="409">
        <v>44539</v>
      </c>
      <c r="AA114" s="427">
        <v>44549</v>
      </c>
      <c r="AB114" s="427">
        <v>44561</v>
      </c>
      <c r="AC114" s="427">
        <v>44561</v>
      </c>
      <c r="AD114" s="427">
        <v>44564</v>
      </c>
      <c r="AE114" s="428">
        <v>44572</v>
      </c>
      <c r="AF114" s="441" t="s">
        <v>79</v>
      </c>
      <c r="AG114" s="441" t="s">
        <v>79</v>
      </c>
      <c r="AH114" s="441" t="s">
        <v>79</v>
      </c>
      <c r="AI114" s="441" t="s">
        <v>79</v>
      </c>
      <c r="AJ114" s="442" t="s">
        <v>79</v>
      </c>
      <c r="AK114" s="443" t="s">
        <v>79</v>
      </c>
      <c r="AL114" s="432" t="s">
        <v>46</v>
      </c>
      <c r="AM114" s="454">
        <f t="shared" si="4"/>
        <v>460000</v>
      </c>
      <c r="AN114" s="454">
        <v>460000</v>
      </c>
      <c r="AO114" s="479"/>
      <c r="AP114" s="473"/>
      <c r="AQ114" s="474"/>
      <c r="AR114" s="474"/>
      <c r="AS114" s="439" t="s">
        <v>55</v>
      </c>
      <c r="AT114" s="459">
        <v>44540</v>
      </c>
      <c r="AU114" s="459">
        <v>44540</v>
      </c>
      <c r="AV114" s="459">
        <v>44540</v>
      </c>
      <c r="AW114" s="459">
        <v>44540</v>
      </c>
      <c r="AX114" s="428">
        <v>44564</v>
      </c>
      <c r="AY114" s="106" t="s">
        <v>79</v>
      </c>
      <c r="AZ114" s="475"/>
    </row>
    <row r="115" spans="1:52" s="422" customFormat="1" ht="45" customHeight="1" x14ac:dyDescent="0.25">
      <c r="A115" s="536">
        <v>320101100001000</v>
      </c>
      <c r="B115" s="480" t="s">
        <v>203</v>
      </c>
      <c r="C115" s="481"/>
      <c r="D115" s="481"/>
      <c r="E115" s="481"/>
      <c r="F115" s="481"/>
      <c r="G115" s="481"/>
      <c r="H115" s="481"/>
      <c r="I115" s="481"/>
      <c r="J115" s="481"/>
      <c r="K115" s="481"/>
      <c r="L115" s="481"/>
      <c r="M115" s="481"/>
      <c r="N115" s="481"/>
      <c r="O115" s="481"/>
      <c r="P115" s="481"/>
      <c r="Q115" s="481"/>
      <c r="R115" s="481"/>
      <c r="S115" s="481"/>
      <c r="T115" s="481"/>
      <c r="U115" s="481"/>
      <c r="V115" s="478" t="s">
        <v>73</v>
      </c>
      <c r="W115" s="478" t="s">
        <v>44</v>
      </c>
      <c r="X115" s="480" t="s">
        <v>45</v>
      </c>
      <c r="Y115" s="410">
        <v>44517</v>
      </c>
      <c r="Z115" s="410">
        <v>44539</v>
      </c>
      <c r="AA115" s="428">
        <v>44549</v>
      </c>
      <c r="AB115" s="428">
        <v>44561</v>
      </c>
      <c r="AC115" s="428">
        <v>44561</v>
      </c>
      <c r="AD115" s="428">
        <v>44564</v>
      </c>
      <c r="AE115" s="428">
        <v>44572</v>
      </c>
      <c r="AF115" s="429" t="s">
        <v>79</v>
      </c>
      <c r="AG115" s="429" t="s">
        <v>79</v>
      </c>
      <c r="AH115" s="429" t="s">
        <v>79</v>
      </c>
      <c r="AI115" s="429" t="s">
        <v>79</v>
      </c>
      <c r="AJ115" s="430" t="s">
        <v>79</v>
      </c>
      <c r="AK115" s="431" t="s">
        <v>79</v>
      </c>
      <c r="AL115" s="482" t="s">
        <v>46</v>
      </c>
      <c r="AM115" s="454">
        <f t="shared" si="4"/>
        <v>2576353.88</v>
      </c>
      <c r="AN115" s="454">
        <v>2576353.88</v>
      </c>
      <c r="AO115" s="454"/>
      <c r="AP115" s="483"/>
      <c r="AQ115" s="484"/>
      <c r="AR115" s="484"/>
      <c r="AS115" s="439" t="s">
        <v>55</v>
      </c>
      <c r="AT115" s="459">
        <v>44540</v>
      </c>
      <c r="AU115" s="459">
        <v>44540</v>
      </c>
      <c r="AV115" s="459">
        <v>44540</v>
      </c>
      <c r="AW115" s="459">
        <v>44540</v>
      </c>
      <c r="AX115" s="428">
        <v>44564</v>
      </c>
      <c r="AY115" s="106" t="s">
        <v>79</v>
      </c>
      <c r="AZ115" s="475"/>
    </row>
    <row r="116" spans="1:52" s="422" customFormat="1" ht="36" customHeight="1" x14ac:dyDescent="0.25">
      <c r="A116" s="449">
        <v>310100100001000</v>
      </c>
      <c r="B116" s="485" t="s">
        <v>204</v>
      </c>
      <c r="C116" s="486"/>
      <c r="D116" s="486"/>
      <c r="E116" s="486"/>
      <c r="F116" s="486"/>
      <c r="G116" s="486"/>
      <c r="H116" s="486"/>
      <c r="I116" s="486"/>
      <c r="J116" s="486"/>
      <c r="K116" s="486"/>
      <c r="L116" s="486"/>
      <c r="M116" s="486"/>
      <c r="N116" s="486"/>
      <c r="O116" s="486"/>
      <c r="P116" s="486"/>
      <c r="Q116" s="486"/>
      <c r="R116" s="486"/>
      <c r="S116" s="486"/>
      <c r="T116" s="486"/>
      <c r="U116" s="486"/>
      <c r="V116" s="487" t="s">
        <v>57</v>
      </c>
      <c r="W116" s="478" t="s">
        <v>44</v>
      </c>
      <c r="X116" s="480" t="s">
        <v>45</v>
      </c>
      <c r="Y116" s="410">
        <v>44561</v>
      </c>
      <c r="Z116" s="410">
        <v>44561</v>
      </c>
      <c r="AA116" s="488">
        <v>44570</v>
      </c>
      <c r="AB116" s="482" t="s">
        <v>79</v>
      </c>
      <c r="AC116" s="482" t="s">
        <v>79</v>
      </c>
      <c r="AD116" s="482" t="s">
        <v>79</v>
      </c>
      <c r="AE116" s="482" t="s">
        <v>79</v>
      </c>
      <c r="AF116" s="482" t="s">
        <v>79</v>
      </c>
      <c r="AG116" s="482" t="s">
        <v>79</v>
      </c>
      <c r="AH116" s="482" t="s">
        <v>79</v>
      </c>
      <c r="AI116" s="482" t="s">
        <v>79</v>
      </c>
      <c r="AJ116" s="482" t="s">
        <v>79</v>
      </c>
      <c r="AK116" s="482" t="s">
        <v>79</v>
      </c>
      <c r="AL116" s="482" t="s">
        <v>46</v>
      </c>
      <c r="AM116" s="489">
        <f t="shared" si="4"/>
        <v>11357820</v>
      </c>
      <c r="AN116" s="489">
        <v>11357820</v>
      </c>
      <c r="AO116" s="489"/>
      <c r="AP116" s="482"/>
      <c r="AQ116" s="490"/>
      <c r="AR116" s="490"/>
      <c r="AS116" s="439" t="s">
        <v>55</v>
      </c>
      <c r="AT116" s="459">
        <v>44564</v>
      </c>
      <c r="AU116" s="459">
        <v>44564</v>
      </c>
      <c r="AV116" s="459">
        <v>44564</v>
      </c>
      <c r="AW116" s="459">
        <v>44564</v>
      </c>
      <c r="AX116" s="491" t="s">
        <v>79</v>
      </c>
      <c r="AY116" s="106" t="s">
        <v>79</v>
      </c>
      <c r="AZ116" s="492"/>
    </row>
    <row r="117" spans="1:52" s="422" customFormat="1" ht="36" customHeight="1" x14ac:dyDescent="0.25">
      <c r="A117" s="536">
        <v>320101100001000</v>
      </c>
      <c r="B117" s="485" t="s">
        <v>205</v>
      </c>
      <c r="C117" s="486"/>
      <c r="D117" s="486"/>
      <c r="E117" s="486"/>
      <c r="F117" s="486"/>
      <c r="G117" s="486"/>
      <c r="H117" s="486"/>
      <c r="I117" s="486"/>
      <c r="J117" s="486"/>
      <c r="K117" s="486"/>
      <c r="L117" s="486"/>
      <c r="M117" s="486"/>
      <c r="N117" s="486"/>
      <c r="O117" s="486"/>
      <c r="P117" s="486"/>
      <c r="Q117" s="486"/>
      <c r="R117" s="486"/>
      <c r="S117" s="486"/>
      <c r="T117" s="486"/>
      <c r="U117" s="486"/>
      <c r="V117" s="487" t="s">
        <v>180</v>
      </c>
      <c r="W117" s="478" t="s">
        <v>44</v>
      </c>
      <c r="X117" s="480" t="s">
        <v>45</v>
      </c>
      <c r="Y117" s="410">
        <v>44561</v>
      </c>
      <c r="Z117" s="410">
        <v>44561</v>
      </c>
      <c r="AA117" s="488">
        <v>44570</v>
      </c>
      <c r="AB117" s="482" t="s">
        <v>79</v>
      </c>
      <c r="AC117" s="482" t="s">
        <v>79</v>
      </c>
      <c r="AD117" s="482" t="s">
        <v>79</v>
      </c>
      <c r="AE117" s="482" t="s">
        <v>79</v>
      </c>
      <c r="AF117" s="482" t="s">
        <v>79</v>
      </c>
      <c r="AG117" s="482" t="s">
        <v>79</v>
      </c>
      <c r="AH117" s="482" t="s">
        <v>79</v>
      </c>
      <c r="AI117" s="482" t="s">
        <v>79</v>
      </c>
      <c r="AJ117" s="482" t="s">
        <v>79</v>
      </c>
      <c r="AK117" s="482" t="s">
        <v>79</v>
      </c>
      <c r="AL117" s="482" t="s">
        <v>46</v>
      </c>
      <c r="AM117" s="489">
        <f t="shared" si="4"/>
        <v>1096750</v>
      </c>
      <c r="AN117" s="489">
        <v>1096750</v>
      </c>
      <c r="AO117" s="489"/>
      <c r="AP117" s="482"/>
      <c r="AQ117" s="490"/>
      <c r="AR117" s="490"/>
      <c r="AS117" s="439" t="s">
        <v>55</v>
      </c>
      <c r="AT117" s="459">
        <v>44564</v>
      </c>
      <c r="AU117" s="459">
        <v>44564</v>
      </c>
      <c r="AV117" s="459">
        <v>44564</v>
      </c>
      <c r="AW117" s="459">
        <v>44564</v>
      </c>
      <c r="AX117" s="491" t="s">
        <v>79</v>
      </c>
      <c r="AY117" s="106" t="s">
        <v>79</v>
      </c>
      <c r="AZ117" s="492"/>
    </row>
    <row r="118" spans="1:52" s="422" customFormat="1" ht="36" customHeight="1" x14ac:dyDescent="0.25">
      <c r="A118" s="536">
        <v>320101100001000</v>
      </c>
      <c r="B118" s="485" t="s">
        <v>206</v>
      </c>
      <c r="C118" s="486"/>
      <c r="D118" s="486"/>
      <c r="E118" s="486"/>
      <c r="F118" s="486"/>
      <c r="G118" s="486"/>
      <c r="H118" s="486"/>
      <c r="I118" s="486"/>
      <c r="J118" s="486"/>
      <c r="K118" s="486"/>
      <c r="L118" s="486"/>
      <c r="M118" s="486"/>
      <c r="N118" s="486"/>
      <c r="O118" s="486"/>
      <c r="P118" s="486"/>
      <c r="Q118" s="486"/>
      <c r="R118" s="486"/>
      <c r="S118" s="486"/>
      <c r="T118" s="486"/>
      <c r="U118" s="486"/>
      <c r="V118" s="487" t="s">
        <v>180</v>
      </c>
      <c r="W118" s="478" t="s">
        <v>44</v>
      </c>
      <c r="X118" s="480" t="s">
        <v>45</v>
      </c>
      <c r="Y118" s="410">
        <v>44561</v>
      </c>
      <c r="Z118" s="410">
        <v>44561</v>
      </c>
      <c r="AA118" s="488">
        <v>44570</v>
      </c>
      <c r="AB118" s="482" t="s">
        <v>79</v>
      </c>
      <c r="AC118" s="482" t="s">
        <v>79</v>
      </c>
      <c r="AD118" s="482" t="s">
        <v>79</v>
      </c>
      <c r="AE118" s="482" t="s">
        <v>79</v>
      </c>
      <c r="AF118" s="482" t="s">
        <v>79</v>
      </c>
      <c r="AG118" s="482" t="s">
        <v>79</v>
      </c>
      <c r="AH118" s="482" t="s">
        <v>79</v>
      </c>
      <c r="AI118" s="482" t="s">
        <v>79</v>
      </c>
      <c r="AJ118" s="482" t="s">
        <v>79</v>
      </c>
      <c r="AK118" s="482" t="s">
        <v>79</v>
      </c>
      <c r="AL118" s="482" t="s">
        <v>46</v>
      </c>
      <c r="AM118" s="489">
        <f t="shared" si="4"/>
        <v>585590</v>
      </c>
      <c r="AN118" s="489">
        <v>585590</v>
      </c>
      <c r="AO118" s="489"/>
      <c r="AP118" s="482"/>
      <c r="AQ118" s="490"/>
      <c r="AR118" s="490"/>
      <c r="AS118" s="439" t="s">
        <v>55</v>
      </c>
      <c r="AT118" s="459">
        <v>44564</v>
      </c>
      <c r="AU118" s="459">
        <v>44564</v>
      </c>
      <c r="AV118" s="459">
        <v>44564</v>
      </c>
      <c r="AW118" s="459">
        <v>44564</v>
      </c>
      <c r="AX118" s="491" t="s">
        <v>79</v>
      </c>
      <c r="AY118" s="106" t="s">
        <v>79</v>
      </c>
      <c r="AZ118" s="492"/>
    </row>
    <row r="119" spans="1:52" s="422" customFormat="1" ht="36" customHeight="1" x14ac:dyDescent="0.25">
      <c r="A119" s="449">
        <v>310100100001000</v>
      </c>
      <c r="B119" s="485" t="s">
        <v>207</v>
      </c>
      <c r="C119" s="486"/>
      <c r="D119" s="486"/>
      <c r="E119" s="486"/>
      <c r="F119" s="486"/>
      <c r="G119" s="486"/>
      <c r="H119" s="486"/>
      <c r="I119" s="486"/>
      <c r="J119" s="486"/>
      <c r="K119" s="486"/>
      <c r="L119" s="486"/>
      <c r="M119" s="486"/>
      <c r="N119" s="486"/>
      <c r="O119" s="486"/>
      <c r="P119" s="486"/>
      <c r="Q119" s="486"/>
      <c r="R119" s="486"/>
      <c r="S119" s="486"/>
      <c r="T119" s="486"/>
      <c r="U119" s="486"/>
      <c r="V119" s="487" t="s">
        <v>208</v>
      </c>
      <c r="W119" s="478" t="s">
        <v>44</v>
      </c>
      <c r="X119" s="480" t="s">
        <v>45</v>
      </c>
      <c r="Y119" s="410">
        <v>44561</v>
      </c>
      <c r="Z119" s="410">
        <v>44561</v>
      </c>
      <c r="AA119" s="488">
        <v>44570</v>
      </c>
      <c r="AB119" s="482" t="s">
        <v>79</v>
      </c>
      <c r="AC119" s="482" t="s">
        <v>79</v>
      </c>
      <c r="AD119" s="482" t="s">
        <v>79</v>
      </c>
      <c r="AE119" s="482" t="s">
        <v>79</v>
      </c>
      <c r="AF119" s="482" t="s">
        <v>79</v>
      </c>
      <c r="AG119" s="482" t="s">
        <v>79</v>
      </c>
      <c r="AH119" s="482" t="s">
        <v>79</v>
      </c>
      <c r="AI119" s="482" t="s">
        <v>79</v>
      </c>
      <c r="AJ119" s="482" t="s">
        <v>79</v>
      </c>
      <c r="AK119" s="482" t="s">
        <v>79</v>
      </c>
      <c r="AL119" s="482" t="s">
        <v>46</v>
      </c>
      <c r="AM119" s="489">
        <f t="shared" si="4"/>
        <v>4354800</v>
      </c>
      <c r="AN119" s="489">
        <v>4354800</v>
      </c>
      <c r="AO119" s="489"/>
      <c r="AP119" s="482"/>
      <c r="AQ119" s="490"/>
      <c r="AR119" s="490"/>
      <c r="AS119" s="439" t="s">
        <v>55</v>
      </c>
      <c r="AT119" s="459">
        <v>44564</v>
      </c>
      <c r="AU119" s="459">
        <v>44564</v>
      </c>
      <c r="AV119" s="459">
        <v>44564</v>
      </c>
      <c r="AW119" s="459">
        <v>44564</v>
      </c>
      <c r="AX119" s="491" t="s">
        <v>79</v>
      </c>
      <c r="AY119" s="106" t="s">
        <v>79</v>
      </c>
      <c r="AZ119" s="492"/>
    </row>
    <row r="120" spans="1:52" s="422" customFormat="1" ht="36" customHeight="1" x14ac:dyDescent="0.25">
      <c r="A120" s="542"/>
      <c r="B120" s="485" t="s">
        <v>209</v>
      </c>
      <c r="C120" s="486"/>
      <c r="D120" s="486"/>
      <c r="E120" s="486"/>
      <c r="F120" s="486"/>
      <c r="G120" s="486"/>
      <c r="H120" s="486"/>
      <c r="I120" s="486"/>
      <c r="J120" s="486"/>
      <c r="K120" s="486"/>
      <c r="L120" s="486"/>
      <c r="M120" s="486"/>
      <c r="N120" s="486"/>
      <c r="O120" s="486"/>
      <c r="P120" s="486"/>
      <c r="Q120" s="486"/>
      <c r="R120" s="486"/>
      <c r="S120" s="486"/>
      <c r="T120" s="486"/>
      <c r="U120" s="486"/>
      <c r="V120" s="487" t="s">
        <v>210</v>
      </c>
      <c r="W120" s="478" t="s">
        <v>44</v>
      </c>
      <c r="X120" s="480" t="s">
        <v>45</v>
      </c>
      <c r="Y120" s="410">
        <v>44561</v>
      </c>
      <c r="Z120" s="410">
        <v>44561</v>
      </c>
      <c r="AA120" s="488">
        <v>44570</v>
      </c>
      <c r="AB120" s="482" t="s">
        <v>79</v>
      </c>
      <c r="AC120" s="482" t="s">
        <v>79</v>
      </c>
      <c r="AD120" s="482" t="s">
        <v>79</v>
      </c>
      <c r="AE120" s="482" t="s">
        <v>79</v>
      </c>
      <c r="AF120" s="482" t="s">
        <v>79</v>
      </c>
      <c r="AG120" s="482" t="s">
        <v>79</v>
      </c>
      <c r="AH120" s="482" t="s">
        <v>79</v>
      </c>
      <c r="AI120" s="482" t="s">
        <v>79</v>
      </c>
      <c r="AJ120" s="482" t="s">
        <v>79</v>
      </c>
      <c r="AK120" s="482" t="s">
        <v>79</v>
      </c>
      <c r="AL120" s="482" t="s">
        <v>46</v>
      </c>
      <c r="AM120" s="489">
        <f t="shared" si="4"/>
        <v>693830</v>
      </c>
      <c r="AN120" s="489">
        <v>693830</v>
      </c>
      <c r="AO120" s="489"/>
      <c r="AP120" s="482"/>
      <c r="AQ120" s="490"/>
      <c r="AR120" s="490"/>
      <c r="AS120" s="439" t="s">
        <v>55</v>
      </c>
      <c r="AT120" s="459">
        <v>44564</v>
      </c>
      <c r="AU120" s="459">
        <v>44564</v>
      </c>
      <c r="AV120" s="459">
        <v>44564</v>
      </c>
      <c r="AW120" s="459">
        <v>44564</v>
      </c>
      <c r="AX120" s="491" t="s">
        <v>79</v>
      </c>
      <c r="AY120" s="106" t="s">
        <v>79</v>
      </c>
      <c r="AZ120" s="492"/>
    </row>
    <row r="121" spans="1:52" s="422" customFormat="1" ht="36" customHeight="1" x14ac:dyDescent="0.25">
      <c r="A121" s="536">
        <v>320101100001000</v>
      </c>
      <c r="B121" s="485" t="s">
        <v>211</v>
      </c>
      <c r="C121" s="486"/>
      <c r="D121" s="486"/>
      <c r="E121" s="486"/>
      <c r="F121" s="486"/>
      <c r="G121" s="486"/>
      <c r="H121" s="486"/>
      <c r="I121" s="486"/>
      <c r="J121" s="486"/>
      <c r="K121" s="486"/>
      <c r="L121" s="486"/>
      <c r="M121" s="486"/>
      <c r="N121" s="486"/>
      <c r="O121" s="486"/>
      <c r="P121" s="486"/>
      <c r="Q121" s="486"/>
      <c r="R121" s="486"/>
      <c r="S121" s="486"/>
      <c r="T121" s="486"/>
      <c r="U121" s="486"/>
      <c r="V121" s="487" t="s">
        <v>84</v>
      </c>
      <c r="W121" s="478" t="s">
        <v>44</v>
      </c>
      <c r="X121" s="480" t="s">
        <v>45</v>
      </c>
      <c r="Y121" s="410">
        <v>44561</v>
      </c>
      <c r="Z121" s="410">
        <v>44561</v>
      </c>
      <c r="AA121" s="488">
        <v>44570</v>
      </c>
      <c r="AB121" s="482" t="s">
        <v>79</v>
      </c>
      <c r="AC121" s="482" t="s">
        <v>79</v>
      </c>
      <c r="AD121" s="482" t="s">
        <v>79</v>
      </c>
      <c r="AE121" s="482" t="s">
        <v>79</v>
      </c>
      <c r="AF121" s="482" t="s">
        <v>79</v>
      </c>
      <c r="AG121" s="482" t="s">
        <v>79</v>
      </c>
      <c r="AH121" s="482" t="s">
        <v>79</v>
      </c>
      <c r="AI121" s="482" t="s">
        <v>79</v>
      </c>
      <c r="AJ121" s="482" t="s">
        <v>79</v>
      </c>
      <c r="AK121" s="482" t="s">
        <v>79</v>
      </c>
      <c r="AL121" s="482" t="s">
        <v>46</v>
      </c>
      <c r="AM121" s="489">
        <f t="shared" si="4"/>
        <v>1051890</v>
      </c>
      <c r="AN121" s="489">
        <v>1051890</v>
      </c>
      <c r="AO121" s="489"/>
      <c r="AP121" s="482"/>
      <c r="AQ121" s="490"/>
      <c r="AR121" s="490"/>
      <c r="AS121" s="439" t="s">
        <v>55</v>
      </c>
      <c r="AT121" s="459">
        <v>44564</v>
      </c>
      <c r="AU121" s="459">
        <v>44564</v>
      </c>
      <c r="AV121" s="459">
        <v>44564</v>
      </c>
      <c r="AW121" s="459">
        <v>44564</v>
      </c>
      <c r="AX121" s="491" t="s">
        <v>79</v>
      </c>
      <c r="AY121" s="106" t="s">
        <v>79</v>
      </c>
      <c r="AZ121" s="492"/>
    </row>
    <row r="122" spans="1:52" s="422" customFormat="1" ht="36" customHeight="1" x14ac:dyDescent="0.25">
      <c r="A122" s="536">
        <v>320101100001000</v>
      </c>
      <c r="B122" s="485" t="s">
        <v>212</v>
      </c>
      <c r="C122" s="486"/>
      <c r="D122" s="486"/>
      <c r="E122" s="486"/>
      <c r="F122" s="486"/>
      <c r="G122" s="486"/>
      <c r="H122" s="486"/>
      <c r="I122" s="486"/>
      <c r="J122" s="486"/>
      <c r="K122" s="486"/>
      <c r="L122" s="486"/>
      <c r="M122" s="486"/>
      <c r="N122" s="486"/>
      <c r="O122" s="486"/>
      <c r="P122" s="486"/>
      <c r="Q122" s="486"/>
      <c r="R122" s="486"/>
      <c r="S122" s="486"/>
      <c r="T122" s="486"/>
      <c r="U122" s="486"/>
      <c r="V122" s="487" t="s">
        <v>73</v>
      </c>
      <c r="W122" s="478" t="s">
        <v>44</v>
      </c>
      <c r="X122" s="480" t="s">
        <v>45</v>
      </c>
      <c r="Y122" s="410">
        <v>44561</v>
      </c>
      <c r="Z122" s="410">
        <v>44561</v>
      </c>
      <c r="AA122" s="488">
        <v>44570</v>
      </c>
      <c r="AB122" s="482" t="s">
        <v>79</v>
      </c>
      <c r="AC122" s="482" t="s">
        <v>79</v>
      </c>
      <c r="AD122" s="482" t="s">
        <v>79</v>
      </c>
      <c r="AE122" s="482" t="s">
        <v>79</v>
      </c>
      <c r="AF122" s="482" t="s">
        <v>79</v>
      </c>
      <c r="AG122" s="482" t="s">
        <v>79</v>
      </c>
      <c r="AH122" s="482" t="s">
        <v>79</v>
      </c>
      <c r="AI122" s="482" t="s">
        <v>79</v>
      </c>
      <c r="AJ122" s="482" t="s">
        <v>79</v>
      </c>
      <c r="AK122" s="482" t="s">
        <v>79</v>
      </c>
      <c r="AL122" s="482" t="s">
        <v>46</v>
      </c>
      <c r="AM122" s="489">
        <f t="shared" si="4"/>
        <v>1602180</v>
      </c>
      <c r="AN122" s="489">
        <v>1602180</v>
      </c>
      <c r="AO122" s="489"/>
      <c r="AP122" s="482"/>
      <c r="AQ122" s="490"/>
      <c r="AR122" s="490"/>
      <c r="AS122" s="439" t="s">
        <v>55</v>
      </c>
      <c r="AT122" s="459">
        <v>44564</v>
      </c>
      <c r="AU122" s="459">
        <v>44564</v>
      </c>
      <c r="AV122" s="459">
        <v>44564</v>
      </c>
      <c r="AW122" s="459">
        <v>44564</v>
      </c>
      <c r="AX122" s="491" t="s">
        <v>79</v>
      </c>
      <c r="AY122" s="106" t="s">
        <v>79</v>
      </c>
      <c r="AZ122" s="492"/>
    </row>
    <row r="123" spans="1:52" ht="12.75" customHeight="1" x14ac:dyDescent="0.25">
      <c r="A123" s="543"/>
      <c r="B123" s="189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500"/>
      <c r="Y123" s="191"/>
      <c r="Z123" s="192"/>
      <c r="AA123" s="191"/>
      <c r="AB123" s="191"/>
      <c r="AC123" s="192"/>
      <c r="AD123" s="192"/>
      <c r="AE123" s="192"/>
      <c r="AF123" s="192"/>
      <c r="AG123" s="192"/>
      <c r="AH123" s="192"/>
      <c r="AI123" s="193"/>
      <c r="AJ123" s="193"/>
      <c r="AK123" s="192"/>
      <c r="AL123" s="191"/>
      <c r="AM123" s="194"/>
      <c r="AN123" s="194"/>
      <c r="AO123" s="194"/>
      <c r="AP123" s="191"/>
      <c r="AQ123" s="194"/>
      <c r="AR123" s="194"/>
      <c r="AS123" s="195"/>
      <c r="AT123" s="191"/>
      <c r="AU123" s="191"/>
      <c r="AV123" s="191"/>
      <c r="AW123" s="191"/>
      <c r="AX123" s="191"/>
      <c r="AY123" s="191"/>
      <c r="AZ123" s="196"/>
    </row>
    <row r="124" spans="1:52" ht="25.5" customHeight="1" thickBot="1" x14ac:dyDescent="0.3">
      <c r="A124" s="698" t="s">
        <v>213</v>
      </c>
      <c r="B124" s="673"/>
      <c r="C124" s="673"/>
      <c r="D124" s="673"/>
      <c r="E124" s="673"/>
      <c r="F124" s="673"/>
      <c r="G124" s="673"/>
      <c r="H124" s="673"/>
      <c r="I124" s="673"/>
      <c r="J124" s="673"/>
      <c r="K124" s="673"/>
      <c r="L124" s="673"/>
      <c r="M124" s="673"/>
      <c r="N124" s="673"/>
      <c r="O124" s="673"/>
      <c r="P124" s="673"/>
      <c r="Q124" s="673"/>
      <c r="R124" s="673"/>
      <c r="S124" s="673"/>
      <c r="T124" s="673"/>
      <c r="U124" s="673"/>
      <c r="V124" s="673"/>
      <c r="W124" s="673"/>
      <c r="X124" s="673"/>
      <c r="Y124" s="673"/>
      <c r="Z124" s="673"/>
      <c r="AA124" s="673"/>
      <c r="AB124" s="673"/>
      <c r="AC124" s="673"/>
      <c r="AD124" s="673"/>
      <c r="AE124" s="673"/>
      <c r="AF124" s="673"/>
      <c r="AG124" s="673"/>
      <c r="AH124" s="673"/>
      <c r="AI124" s="673"/>
      <c r="AJ124" s="673"/>
      <c r="AK124" s="673"/>
      <c r="AL124" s="674"/>
      <c r="AM124" s="699">
        <f>SUM(AM39:AM123)</f>
        <v>250965190.88</v>
      </c>
      <c r="AN124" s="673"/>
      <c r="AO124" s="674"/>
      <c r="AP124" s="672"/>
      <c r="AQ124" s="673"/>
      <c r="AR124" s="674"/>
      <c r="AS124" s="197"/>
      <c r="AT124" s="198"/>
      <c r="AU124" s="198"/>
      <c r="AV124" s="198"/>
      <c r="AW124" s="198"/>
      <c r="AX124" s="198"/>
      <c r="AY124" s="590"/>
      <c r="AZ124" s="199"/>
    </row>
    <row r="125" spans="1:52" s="528" customFormat="1" ht="78" customHeight="1" x14ac:dyDescent="0.4">
      <c r="A125" s="552"/>
      <c r="B125" s="553" t="s">
        <v>214</v>
      </c>
      <c r="C125" s="554"/>
      <c r="D125" s="554"/>
      <c r="E125" s="554"/>
      <c r="F125" s="554"/>
      <c r="G125" s="554"/>
      <c r="H125" s="554"/>
      <c r="I125" s="554"/>
      <c r="J125" s="554"/>
      <c r="K125" s="554"/>
      <c r="L125" s="554"/>
      <c r="M125" s="554"/>
      <c r="N125" s="554"/>
      <c r="O125" s="554"/>
      <c r="P125" s="554"/>
      <c r="Q125" s="554"/>
      <c r="R125" s="554"/>
      <c r="S125" s="554"/>
      <c r="T125" s="554"/>
      <c r="U125" s="554"/>
      <c r="V125" s="555"/>
      <c r="W125" s="554"/>
      <c r="X125" s="689" t="s">
        <v>215</v>
      </c>
      <c r="Y125" s="689"/>
      <c r="Z125" s="689"/>
      <c r="AA125" s="689"/>
      <c r="AB125" s="689"/>
      <c r="AC125" s="689"/>
      <c r="AD125" s="689"/>
      <c r="AE125" s="552"/>
      <c r="AF125" s="556"/>
      <c r="AG125" s="556"/>
      <c r="AH125" s="552"/>
      <c r="AI125" s="556"/>
      <c r="AJ125" s="556"/>
      <c r="AK125" s="556"/>
      <c r="AL125" s="556"/>
      <c r="AM125" s="552"/>
      <c r="AN125" s="556"/>
      <c r="AO125" s="557" t="s">
        <v>216</v>
      </c>
      <c r="AP125" s="558"/>
      <c r="AQ125" s="556"/>
      <c r="AR125" s="552"/>
      <c r="AS125" s="552"/>
      <c r="AT125" s="556"/>
      <c r="AU125" s="552"/>
      <c r="AV125" s="559" t="s">
        <v>217</v>
      </c>
      <c r="AW125" s="552"/>
      <c r="AX125" s="552"/>
      <c r="AY125" s="206"/>
      <c r="AZ125" s="560"/>
    </row>
    <row r="126" spans="1:52" s="528" customFormat="1" ht="38.25" customHeight="1" x14ac:dyDescent="0.5">
      <c r="A126" s="546"/>
      <c r="B126" s="4" t="s">
        <v>414</v>
      </c>
      <c r="C126" s="547"/>
      <c r="D126" s="547"/>
      <c r="E126" s="547"/>
      <c r="F126" s="547"/>
      <c r="G126" s="547"/>
      <c r="H126" s="547"/>
      <c r="I126" s="547"/>
      <c r="J126" s="547"/>
      <c r="K126" s="547"/>
      <c r="L126" s="547"/>
      <c r="M126" s="547"/>
      <c r="N126" s="547"/>
      <c r="O126" s="547"/>
      <c r="P126" s="547"/>
      <c r="Q126" s="547"/>
      <c r="R126" s="547"/>
      <c r="S126" s="547"/>
      <c r="T126" s="547"/>
      <c r="U126" s="547"/>
      <c r="V126" s="548"/>
      <c r="W126" s="548"/>
      <c r="X126" s="549"/>
      <c r="Y126" s="5" t="s">
        <v>218</v>
      </c>
      <c r="Z126" s="550"/>
      <c r="AA126" s="548"/>
      <c r="AB126" s="548"/>
      <c r="AC126" s="548"/>
      <c r="AD126" s="548"/>
      <c r="AE126" s="5" t="s">
        <v>219</v>
      </c>
      <c r="AF126" s="548"/>
      <c r="AG126" s="548"/>
      <c r="AH126" s="548"/>
      <c r="AI126" s="548"/>
      <c r="AJ126" s="548"/>
      <c r="AK126" s="548"/>
      <c r="AL126" s="675" t="s">
        <v>220</v>
      </c>
      <c r="AM126" s="676"/>
      <c r="AN126" s="676"/>
      <c r="AO126" s="548"/>
      <c r="AP126" s="548"/>
      <c r="AQ126" s="5" t="s">
        <v>221</v>
      </c>
      <c r="AR126" s="548"/>
      <c r="AS126" s="548"/>
      <c r="AT126" s="548"/>
      <c r="AU126" s="548"/>
      <c r="AV126" s="548"/>
      <c r="AW126" s="5" t="s">
        <v>222</v>
      </c>
      <c r="AX126" s="5"/>
      <c r="AY126" s="591"/>
      <c r="AZ126" s="5"/>
    </row>
    <row r="127" spans="1:52" s="551" customFormat="1" ht="20.25" customHeight="1" x14ac:dyDescent="0.4">
      <c r="A127" s="203"/>
      <c r="B127" s="200" t="s">
        <v>223</v>
      </c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1"/>
      <c r="W127" s="201"/>
      <c r="X127" s="501"/>
      <c r="Y127" s="202" t="s">
        <v>224</v>
      </c>
      <c r="Z127" s="202"/>
      <c r="AA127" s="201"/>
      <c r="AB127" s="203"/>
      <c r="AC127" s="203"/>
      <c r="AD127" s="201"/>
      <c r="AE127" s="203" t="s">
        <v>225</v>
      </c>
      <c r="AF127" s="201"/>
      <c r="AG127" s="201"/>
      <c r="AH127" s="201"/>
      <c r="AI127" s="201"/>
      <c r="AJ127" s="201"/>
      <c r="AK127" s="201"/>
      <c r="AL127" s="677" t="s">
        <v>226</v>
      </c>
      <c r="AM127" s="678"/>
      <c r="AN127" s="678"/>
      <c r="AO127" s="201"/>
      <c r="AP127" s="201"/>
      <c r="AQ127" s="203" t="s">
        <v>227</v>
      </c>
      <c r="AR127" s="203"/>
      <c r="AS127" s="203"/>
      <c r="AT127" s="201"/>
      <c r="AU127" s="201"/>
      <c r="AV127" s="201"/>
      <c r="AW127" s="203" t="s">
        <v>228</v>
      </c>
      <c r="AX127" s="203"/>
      <c r="AY127" s="592"/>
      <c r="AZ127" s="203"/>
    </row>
    <row r="128" spans="1:52" ht="12.75" customHeight="1" x14ac:dyDescent="0.25">
      <c r="A128" s="208"/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8"/>
      <c r="W128" s="207"/>
      <c r="AE128" s="125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8"/>
      <c r="AT128" s="127"/>
      <c r="AU128" s="127"/>
      <c r="AV128" s="127"/>
      <c r="AW128" s="127"/>
      <c r="AX128" s="127"/>
      <c r="AY128" s="127"/>
      <c r="AZ128" s="127"/>
    </row>
    <row r="129" spans="1:52" ht="12.75" customHeight="1" x14ac:dyDescent="0.25">
      <c r="A129" s="208"/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8"/>
      <c r="W129" s="207"/>
      <c r="X129" s="502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8"/>
      <c r="AT129" s="127"/>
      <c r="AU129" s="127"/>
      <c r="AV129" s="127"/>
      <c r="AW129" s="127"/>
      <c r="AX129" s="127"/>
      <c r="AY129" s="127"/>
      <c r="AZ129" s="127"/>
    </row>
    <row r="130" spans="1:52" ht="12.75" customHeight="1" x14ac:dyDescent="0.25">
      <c r="A130" s="208"/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8"/>
      <c r="W130" s="207"/>
      <c r="X130" s="502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8"/>
      <c r="AT130" s="127"/>
      <c r="AU130" s="127"/>
      <c r="AV130" s="127"/>
      <c r="AW130" s="127"/>
      <c r="AX130" s="127"/>
      <c r="AY130" s="127"/>
      <c r="AZ130" s="127"/>
    </row>
    <row r="131" spans="1:52" ht="12.75" customHeight="1" x14ac:dyDescent="0.25">
      <c r="A131" s="208"/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  <c r="T131" s="207"/>
      <c r="U131" s="207"/>
      <c r="V131" s="208"/>
      <c r="W131" s="207"/>
      <c r="X131" s="502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8"/>
      <c r="AT131" s="127"/>
      <c r="AU131" s="127"/>
      <c r="AV131" s="127"/>
      <c r="AW131" s="127"/>
      <c r="AX131" s="127"/>
      <c r="AY131" s="127"/>
      <c r="AZ131" s="127"/>
    </row>
    <row r="132" spans="1:52" ht="12.75" customHeight="1" x14ac:dyDescent="0.25">
      <c r="A132" s="208"/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  <c r="V132" s="208"/>
      <c r="W132" s="207"/>
      <c r="X132" s="502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8"/>
      <c r="AT132" s="127"/>
      <c r="AU132" s="127"/>
      <c r="AV132" s="127"/>
      <c r="AW132" s="127"/>
      <c r="AX132" s="127"/>
      <c r="AY132" s="127"/>
      <c r="AZ132" s="127"/>
    </row>
    <row r="133" spans="1:52" ht="12.75" customHeight="1" x14ac:dyDescent="0.25">
      <c r="A133" s="208"/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8"/>
      <c r="W133" s="207"/>
      <c r="X133" s="502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8"/>
      <c r="AT133" s="127"/>
      <c r="AU133" s="127"/>
      <c r="AV133" s="127"/>
      <c r="AW133" s="127"/>
      <c r="AX133" s="127"/>
      <c r="AY133" s="127"/>
      <c r="AZ133" s="127"/>
    </row>
    <row r="134" spans="1:52" ht="12.75" customHeight="1" x14ac:dyDescent="0.25">
      <c r="A134" s="208"/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8"/>
      <c r="W134" s="207"/>
      <c r="X134" s="502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  <c r="AQ134" s="127"/>
      <c r="AR134" s="127"/>
      <c r="AS134" s="128"/>
      <c r="AT134" s="127"/>
      <c r="AU134" s="127"/>
      <c r="AV134" s="127"/>
      <c r="AW134" s="127"/>
      <c r="AX134" s="127"/>
      <c r="AY134" s="127"/>
      <c r="AZ134" s="127"/>
    </row>
    <row r="135" spans="1:52" ht="12.75" customHeight="1" x14ac:dyDescent="0.25">
      <c r="A135" s="208"/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  <c r="T135" s="207"/>
      <c r="U135" s="207"/>
      <c r="V135" s="208"/>
      <c r="W135" s="207"/>
      <c r="X135" s="502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  <c r="AR135" s="127"/>
      <c r="AS135" s="128"/>
      <c r="AT135" s="127"/>
      <c r="AU135" s="127"/>
      <c r="AV135" s="127"/>
      <c r="AW135" s="127"/>
      <c r="AX135" s="127"/>
      <c r="AY135" s="127"/>
      <c r="AZ135" s="127"/>
    </row>
    <row r="136" spans="1:52" ht="12.75" customHeight="1" x14ac:dyDescent="0.25">
      <c r="A136" s="208"/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8"/>
      <c r="W136" s="207"/>
      <c r="X136" s="502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  <c r="AR136" s="127"/>
      <c r="AS136" s="128"/>
      <c r="AT136" s="127"/>
      <c r="AU136" s="127"/>
      <c r="AV136" s="127"/>
      <c r="AW136" s="127"/>
      <c r="AX136" s="127"/>
      <c r="AY136" s="127"/>
      <c r="AZ136" s="127"/>
    </row>
    <row r="137" spans="1:52" ht="12.75" customHeight="1" x14ac:dyDescent="0.25">
      <c r="A137" s="208"/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  <c r="V137" s="208"/>
      <c r="W137" s="207"/>
      <c r="X137" s="502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  <c r="AQ137" s="127"/>
      <c r="AR137" s="127"/>
      <c r="AS137" s="128"/>
      <c r="AT137" s="127"/>
      <c r="AU137" s="127"/>
      <c r="AV137" s="127"/>
      <c r="AW137" s="127"/>
      <c r="AX137" s="127"/>
      <c r="AY137" s="127"/>
      <c r="AZ137" s="127"/>
    </row>
    <row r="138" spans="1:52" ht="12.75" customHeight="1" x14ac:dyDescent="0.25">
      <c r="A138" s="208"/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  <c r="V138" s="208"/>
      <c r="W138" s="207"/>
      <c r="X138" s="502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/>
      <c r="AQ138" s="127"/>
      <c r="AR138" s="127"/>
      <c r="AS138" s="128"/>
      <c r="AT138" s="127"/>
      <c r="AU138" s="127"/>
      <c r="AV138" s="127"/>
      <c r="AW138" s="127"/>
      <c r="AX138" s="127"/>
      <c r="AY138" s="127"/>
      <c r="AZ138" s="127"/>
    </row>
    <row r="139" spans="1:52" ht="12.75" customHeight="1" x14ac:dyDescent="0.25">
      <c r="A139" s="208"/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  <c r="V139" s="208"/>
      <c r="W139" s="207"/>
      <c r="X139" s="502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  <c r="AQ139" s="127"/>
      <c r="AR139" s="127"/>
      <c r="AS139" s="128"/>
      <c r="AT139" s="127"/>
      <c r="AU139" s="127"/>
      <c r="AV139" s="127"/>
      <c r="AW139" s="127"/>
      <c r="AX139" s="127"/>
      <c r="AY139" s="127"/>
      <c r="AZ139" s="127"/>
    </row>
    <row r="140" spans="1:52" ht="12.75" customHeight="1" x14ac:dyDescent="0.25">
      <c r="A140" s="208"/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8"/>
      <c r="W140" s="207"/>
      <c r="X140" s="502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127"/>
      <c r="AO140" s="127"/>
      <c r="AP140" s="127"/>
      <c r="AQ140" s="127"/>
      <c r="AR140" s="127"/>
      <c r="AS140" s="128"/>
      <c r="AT140" s="127"/>
      <c r="AU140" s="127"/>
      <c r="AV140" s="127"/>
      <c r="AW140" s="127"/>
      <c r="AX140" s="127"/>
      <c r="AY140" s="127"/>
      <c r="AZ140" s="127"/>
    </row>
    <row r="141" spans="1:52" ht="12.75" customHeight="1" x14ac:dyDescent="0.25">
      <c r="A141" s="208"/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8"/>
      <c r="W141" s="207"/>
      <c r="X141" s="502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/>
      <c r="AQ141" s="127"/>
      <c r="AR141" s="127"/>
      <c r="AS141" s="128"/>
      <c r="AT141" s="127"/>
      <c r="AU141" s="127"/>
      <c r="AV141" s="127"/>
      <c r="AW141" s="127"/>
      <c r="AX141" s="127"/>
      <c r="AY141" s="127"/>
      <c r="AZ141" s="127"/>
    </row>
    <row r="142" spans="1:52" ht="12.75" customHeight="1" x14ac:dyDescent="0.25">
      <c r="A142" s="208"/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8"/>
      <c r="W142" s="207"/>
      <c r="X142" s="502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  <c r="AO142" s="127"/>
      <c r="AP142" s="127"/>
      <c r="AQ142" s="127"/>
      <c r="AR142" s="127"/>
      <c r="AS142" s="128"/>
      <c r="AT142" s="127"/>
      <c r="AU142" s="127"/>
      <c r="AV142" s="127"/>
      <c r="AW142" s="127"/>
      <c r="AX142" s="127"/>
      <c r="AY142" s="127"/>
      <c r="AZ142" s="127"/>
    </row>
    <row r="143" spans="1:52" ht="12.75" customHeight="1" x14ac:dyDescent="0.25">
      <c r="A143" s="208"/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  <c r="V143" s="208"/>
      <c r="W143" s="207"/>
      <c r="X143" s="502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/>
      <c r="AQ143" s="127"/>
      <c r="AR143" s="127"/>
      <c r="AS143" s="128"/>
      <c r="AT143" s="127"/>
      <c r="AU143" s="127"/>
      <c r="AV143" s="127"/>
      <c r="AW143" s="127"/>
      <c r="AX143" s="127"/>
      <c r="AY143" s="127"/>
      <c r="AZ143" s="127"/>
    </row>
    <row r="144" spans="1:52" ht="12.75" customHeight="1" x14ac:dyDescent="0.25">
      <c r="A144" s="208"/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8"/>
      <c r="W144" s="207"/>
      <c r="X144" s="502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27"/>
      <c r="AQ144" s="127"/>
      <c r="AR144" s="127"/>
      <c r="AS144" s="128"/>
      <c r="AT144" s="127"/>
      <c r="AU144" s="127"/>
      <c r="AV144" s="127"/>
      <c r="AW144" s="127"/>
      <c r="AX144" s="127"/>
      <c r="AY144" s="127"/>
      <c r="AZ144" s="127"/>
    </row>
    <row r="145" spans="1:52" ht="12.75" customHeight="1" x14ac:dyDescent="0.2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2"/>
      <c r="W145" s="1"/>
      <c r="X145" s="210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6"/>
      <c r="AT145" s="3"/>
      <c r="AU145" s="3"/>
      <c r="AV145" s="3"/>
      <c r="AW145" s="3"/>
      <c r="AX145" s="3"/>
      <c r="AY145" s="127"/>
      <c r="AZ145" s="3"/>
    </row>
    <row r="146" spans="1:52" ht="12.75" customHeight="1" x14ac:dyDescent="0.2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2"/>
      <c r="W146" s="1"/>
      <c r="X146" s="210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6"/>
      <c r="AT146" s="3"/>
      <c r="AU146" s="3"/>
      <c r="AV146" s="3"/>
      <c r="AW146" s="3"/>
      <c r="AX146" s="3"/>
      <c r="AY146" s="127"/>
      <c r="AZ146" s="3"/>
    </row>
    <row r="147" spans="1:52" ht="12.75" customHeight="1" x14ac:dyDescent="0.2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2"/>
      <c r="W147" s="1"/>
      <c r="X147" s="210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6"/>
      <c r="AT147" s="3"/>
      <c r="AU147" s="3"/>
      <c r="AV147" s="3"/>
      <c r="AW147" s="3"/>
      <c r="AX147" s="3"/>
      <c r="AY147" s="127"/>
      <c r="AZ147" s="3"/>
    </row>
    <row r="148" spans="1:52" ht="12.75" customHeight="1" x14ac:dyDescent="0.2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2"/>
      <c r="W148" s="1"/>
      <c r="X148" s="210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6"/>
      <c r="AT148" s="3"/>
      <c r="AU148" s="3"/>
      <c r="AV148" s="3"/>
      <c r="AW148" s="3"/>
      <c r="AX148" s="3"/>
      <c r="AY148" s="127"/>
      <c r="AZ148" s="3"/>
    </row>
    <row r="149" spans="1:52" ht="12.75" customHeight="1" x14ac:dyDescent="0.2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2"/>
      <c r="W149" s="1"/>
      <c r="X149" s="210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6"/>
      <c r="AT149" s="3"/>
      <c r="AU149" s="3"/>
      <c r="AV149" s="3"/>
      <c r="AW149" s="3"/>
      <c r="AX149" s="3"/>
      <c r="AY149" s="127"/>
      <c r="AZ149" s="3"/>
    </row>
    <row r="150" spans="1:52" ht="12.75" customHeight="1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2"/>
      <c r="W150" s="1"/>
      <c r="X150" s="210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6"/>
      <c r="AT150" s="3"/>
      <c r="AU150" s="3"/>
      <c r="AV150" s="3"/>
      <c r="AW150" s="3"/>
      <c r="AX150" s="3"/>
      <c r="AY150" s="127"/>
      <c r="AZ150" s="3"/>
    </row>
    <row r="151" spans="1:52" ht="12.75" customHeight="1" x14ac:dyDescent="0.2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2"/>
      <c r="W151" s="1"/>
      <c r="X151" s="210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6"/>
      <c r="AT151" s="3"/>
      <c r="AU151" s="3"/>
      <c r="AV151" s="3"/>
      <c r="AW151" s="3"/>
      <c r="AX151" s="3"/>
      <c r="AY151" s="127"/>
      <c r="AZ151" s="3"/>
    </row>
    <row r="152" spans="1:52" ht="12.75" customHeight="1" x14ac:dyDescent="0.2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2"/>
      <c r="W152" s="1"/>
      <c r="X152" s="210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6"/>
      <c r="AT152" s="3"/>
      <c r="AU152" s="3"/>
      <c r="AV152" s="3"/>
      <c r="AW152" s="3"/>
      <c r="AX152" s="3"/>
      <c r="AY152" s="127"/>
      <c r="AZ152" s="3"/>
    </row>
    <row r="153" spans="1:52" ht="12.75" customHeight="1" x14ac:dyDescent="0.2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2"/>
      <c r="W153" s="1"/>
      <c r="X153" s="210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6"/>
      <c r="AT153" s="3"/>
      <c r="AU153" s="3"/>
      <c r="AV153" s="3"/>
      <c r="AW153" s="3"/>
      <c r="AX153" s="3"/>
      <c r="AY153" s="127"/>
      <c r="AZ153" s="3"/>
    </row>
    <row r="154" spans="1:52" ht="12.75" customHeight="1" x14ac:dyDescent="0.2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2"/>
      <c r="W154" s="1"/>
      <c r="X154" s="210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6"/>
      <c r="AT154" s="3"/>
      <c r="AU154" s="3"/>
      <c r="AV154" s="3"/>
      <c r="AW154" s="3"/>
      <c r="AX154" s="3"/>
      <c r="AY154" s="127"/>
      <c r="AZ154" s="3"/>
    </row>
    <row r="155" spans="1:52" ht="12.75" customHeight="1" x14ac:dyDescent="0.2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"/>
      <c r="W155" s="1"/>
      <c r="X155" s="210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6"/>
      <c r="AT155" s="3"/>
      <c r="AU155" s="3"/>
      <c r="AV155" s="3"/>
      <c r="AW155" s="3"/>
      <c r="AX155" s="3"/>
      <c r="AY155" s="127"/>
      <c r="AZ155" s="3"/>
    </row>
    <row r="156" spans="1:52" ht="12.75" customHeight="1" x14ac:dyDescent="0.2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2"/>
      <c r="W156" s="1"/>
      <c r="X156" s="210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6"/>
      <c r="AT156" s="3"/>
      <c r="AU156" s="3"/>
      <c r="AV156" s="3"/>
      <c r="AW156" s="3"/>
      <c r="AX156" s="3"/>
      <c r="AY156" s="127"/>
      <c r="AZ156" s="3"/>
    </row>
    <row r="157" spans="1:52" ht="12.75" customHeight="1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"/>
      <c r="W157" s="1"/>
      <c r="X157" s="210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6"/>
      <c r="AT157" s="3"/>
      <c r="AU157" s="3"/>
      <c r="AV157" s="3"/>
      <c r="AW157" s="3"/>
      <c r="AX157" s="3"/>
      <c r="AY157" s="127"/>
      <c r="AZ157" s="3"/>
    </row>
    <row r="158" spans="1:52" ht="12.75" customHeight="1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2"/>
      <c r="W158" s="1"/>
      <c r="X158" s="210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6"/>
      <c r="AT158" s="3"/>
      <c r="AU158" s="3"/>
      <c r="AV158" s="3"/>
      <c r="AW158" s="3"/>
      <c r="AX158" s="3"/>
      <c r="AY158" s="127"/>
      <c r="AZ158" s="3"/>
    </row>
    <row r="159" spans="1:52" ht="12.75" customHeight="1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2"/>
      <c r="W159" s="1"/>
      <c r="X159" s="210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6"/>
      <c r="AT159" s="3"/>
      <c r="AU159" s="3"/>
      <c r="AV159" s="3"/>
      <c r="AW159" s="3"/>
      <c r="AX159" s="3"/>
      <c r="AY159" s="127"/>
      <c r="AZ159" s="3"/>
    </row>
    <row r="160" spans="1:52" ht="12.75" customHeight="1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2"/>
      <c r="W160" s="1"/>
      <c r="X160" s="210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6"/>
      <c r="AT160" s="3"/>
      <c r="AU160" s="3"/>
      <c r="AV160" s="3"/>
      <c r="AW160" s="3"/>
      <c r="AX160" s="3"/>
      <c r="AY160" s="127"/>
      <c r="AZ160" s="3"/>
    </row>
    <row r="161" spans="1:52" ht="12.75" customHeight="1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2"/>
      <c r="W161" s="1"/>
      <c r="X161" s="210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6"/>
      <c r="AT161" s="3"/>
      <c r="AU161" s="3"/>
      <c r="AV161" s="3"/>
      <c r="AW161" s="3"/>
      <c r="AX161" s="3"/>
      <c r="AY161" s="127"/>
      <c r="AZ161" s="3"/>
    </row>
    <row r="162" spans="1:52" ht="12.75" customHeight="1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2"/>
      <c r="W162" s="1"/>
      <c r="X162" s="210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6"/>
      <c r="AT162" s="3"/>
      <c r="AU162" s="3"/>
      <c r="AV162" s="3"/>
      <c r="AW162" s="3"/>
      <c r="AX162" s="3"/>
      <c r="AY162" s="127"/>
      <c r="AZ162" s="3"/>
    </row>
    <row r="163" spans="1:52" ht="12.75" customHeight="1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2"/>
      <c r="W163" s="1"/>
      <c r="X163" s="210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6"/>
      <c r="AT163" s="3"/>
      <c r="AU163" s="3"/>
      <c r="AV163" s="3"/>
      <c r="AW163" s="3"/>
      <c r="AX163" s="3"/>
      <c r="AY163" s="127"/>
      <c r="AZ163" s="3"/>
    </row>
    <row r="164" spans="1:52" ht="12.75" customHeight="1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2"/>
      <c r="W164" s="1"/>
      <c r="X164" s="210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6"/>
      <c r="AT164" s="3"/>
      <c r="AU164" s="3"/>
      <c r="AV164" s="3"/>
      <c r="AW164" s="3"/>
      <c r="AX164" s="3"/>
      <c r="AY164" s="127"/>
      <c r="AZ164" s="3"/>
    </row>
    <row r="165" spans="1:52" ht="12.75" customHeight="1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2"/>
      <c r="W165" s="1"/>
      <c r="X165" s="210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6"/>
      <c r="AT165" s="3"/>
      <c r="AU165" s="3"/>
      <c r="AV165" s="3"/>
      <c r="AW165" s="3"/>
      <c r="AX165" s="3"/>
      <c r="AY165" s="127"/>
      <c r="AZ165" s="3"/>
    </row>
    <row r="166" spans="1:52" ht="12.75" customHeight="1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2"/>
      <c r="W166" s="1"/>
      <c r="X166" s="210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6"/>
      <c r="AT166" s="3"/>
      <c r="AU166" s="3"/>
      <c r="AV166" s="3"/>
      <c r="AW166" s="3"/>
      <c r="AX166" s="3"/>
      <c r="AY166" s="127"/>
      <c r="AZ166" s="3"/>
    </row>
    <row r="167" spans="1:52" ht="12.75" customHeight="1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"/>
      <c r="W167" s="1"/>
      <c r="X167" s="210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6"/>
      <c r="AT167" s="3"/>
      <c r="AU167" s="3"/>
      <c r="AV167" s="3"/>
      <c r="AW167" s="3"/>
      <c r="AX167" s="3"/>
      <c r="AY167" s="127"/>
      <c r="AZ167" s="3"/>
    </row>
    <row r="168" spans="1:52" ht="12.75" customHeight="1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2"/>
      <c r="W168" s="1"/>
      <c r="X168" s="210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6"/>
      <c r="AT168" s="3"/>
      <c r="AU168" s="3"/>
      <c r="AV168" s="3"/>
      <c r="AW168" s="3"/>
      <c r="AX168" s="3"/>
      <c r="AY168" s="127"/>
      <c r="AZ168" s="3"/>
    </row>
    <row r="169" spans="1:52" ht="12.75" customHeight="1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2"/>
      <c r="W169" s="1"/>
      <c r="X169" s="210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6"/>
      <c r="AT169" s="3"/>
      <c r="AU169" s="3"/>
      <c r="AV169" s="3"/>
      <c r="AW169" s="3"/>
      <c r="AX169" s="3"/>
      <c r="AY169" s="127"/>
      <c r="AZ169" s="3"/>
    </row>
    <row r="170" spans="1:52" ht="12.75" customHeight="1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2"/>
      <c r="W170" s="1"/>
      <c r="X170" s="210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6"/>
      <c r="AT170" s="3"/>
      <c r="AU170" s="3"/>
      <c r="AV170" s="3"/>
      <c r="AW170" s="3"/>
      <c r="AX170" s="3"/>
      <c r="AY170" s="127"/>
      <c r="AZ170" s="3"/>
    </row>
    <row r="171" spans="1:52" ht="12.75" customHeight="1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2"/>
      <c r="W171" s="1"/>
      <c r="X171" s="210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6"/>
      <c r="AT171" s="3"/>
      <c r="AU171" s="3"/>
      <c r="AV171" s="3"/>
      <c r="AW171" s="3"/>
      <c r="AX171" s="3"/>
      <c r="AY171" s="127"/>
      <c r="AZ171" s="3"/>
    </row>
    <row r="172" spans="1:52" ht="12.75" customHeight="1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2"/>
      <c r="W172" s="1"/>
      <c r="X172" s="210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6"/>
      <c r="AT172" s="3"/>
      <c r="AU172" s="3"/>
      <c r="AV172" s="3"/>
      <c r="AW172" s="3"/>
      <c r="AX172" s="3"/>
      <c r="AY172" s="127"/>
      <c r="AZ172" s="3"/>
    </row>
    <row r="173" spans="1:52" ht="12.75" customHeight="1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2"/>
      <c r="W173" s="1"/>
      <c r="X173" s="210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6"/>
      <c r="AT173" s="3"/>
      <c r="AU173" s="3"/>
      <c r="AV173" s="3"/>
      <c r="AW173" s="3"/>
      <c r="AX173" s="3"/>
      <c r="AY173" s="127"/>
      <c r="AZ173" s="3"/>
    </row>
    <row r="174" spans="1:52" ht="12.75" customHeight="1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2"/>
      <c r="W174" s="1"/>
      <c r="X174" s="210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6"/>
      <c r="AT174" s="3"/>
      <c r="AU174" s="3"/>
      <c r="AV174" s="3"/>
      <c r="AW174" s="3"/>
      <c r="AX174" s="3"/>
      <c r="AY174" s="127"/>
      <c r="AZ174" s="3"/>
    </row>
    <row r="175" spans="1:52" ht="12.75" customHeight="1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2"/>
      <c r="W175" s="1"/>
      <c r="X175" s="210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6"/>
      <c r="AT175" s="3"/>
      <c r="AU175" s="3"/>
      <c r="AV175" s="3"/>
      <c r="AW175" s="3"/>
      <c r="AX175" s="3"/>
      <c r="AY175" s="127"/>
      <c r="AZ175" s="3"/>
    </row>
    <row r="176" spans="1:52" ht="12.75" customHeight="1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2"/>
      <c r="W176" s="1"/>
      <c r="X176" s="210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6"/>
      <c r="AT176" s="3"/>
      <c r="AU176" s="3"/>
      <c r="AV176" s="3"/>
      <c r="AW176" s="3"/>
      <c r="AX176" s="3"/>
      <c r="AY176" s="127"/>
      <c r="AZ176" s="3"/>
    </row>
    <row r="177" spans="1:52" ht="12.75" customHeight="1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2"/>
      <c r="W177" s="1"/>
      <c r="X177" s="210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6"/>
      <c r="AT177" s="3"/>
      <c r="AU177" s="3"/>
      <c r="AV177" s="3"/>
      <c r="AW177" s="3"/>
      <c r="AX177" s="3"/>
      <c r="AY177" s="127"/>
      <c r="AZ177" s="3"/>
    </row>
    <row r="178" spans="1:52" ht="12.75" customHeight="1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2"/>
      <c r="W178" s="1"/>
      <c r="X178" s="210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6"/>
      <c r="AT178" s="3"/>
      <c r="AU178" s="3"/>
      <c r="AV178" s="3"/>
      <c r="AW178" s="3"/>
      <c r="AX178" s="3"/>
      <c r="AY178" s="127"/>
      <c r="AZ178" s="3"/>
    </row>
    <row r="179" spans="1:52" ht="12.75" customHeight="1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2"/>
      <c r="W179" s="1"/>
      <c r="X179" s="210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6"/>
      <c r="AT179" s="3"/>
      <c r="AU179" s="3"/>
      <c r="AV179" s="3"/>
      <c r="AW179" s="3"/>
      <c r="AX179" s="3"/>
      <c r="AY179" s="127"/>
      <c r="AZ179" s="3"/>
    </row>
    <row r="180" spans="1:52" ht="12.75" customHeight="1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"/>
      <c r="W180" s="1"/>
      <c r="X180" s="210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6"/>
      <c r="AT180" s="3"/>
      <c r="AU180" s="3"/>
      <c r="AV180" s="3"/>
      <c r="AW180" s="3"/>
      <c r="AX180" s="3"/>
      <c r="AY180" s="127"/>
      <c r="AZ180" s="3"/>
    </row>
    <row r="181" spans="1:52" ht="12.75" customHeight="1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2"/>
      <c r="W181" s="1"/>
      <c r="X181" s="210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6"/>
      <c r="AT181" s="3"/>
      <c r="AU181" s="3"/>
      <c r="AV181" s="3"/>
      <c r="AW181" s="3"/>
      <c r="AX181" s="3"/>
      <c r="AY181" s="127"/>
      <c r="AZ181" s="3"/>
    </row>
    <row r="182" spans="1:52" ht="12.75" customHeight="1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2"/>
      <c r="W182" s="1"/>
      <c r="X182" s="210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6"/>
      <c r="AT182" s="3"/>
      <c r="AU182" s="3"/>
      <c r="AV182" s="3"/>
      <c r="AW182" s="3"/>
      <c r="AX182" s="3"/>
      <c r="AY182" s="127"/>
      <c r="AZ182" s="3"/>
    </row>
    <row r="183" spans="1:52" ht="12.75" customHeight="1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2"/>
      <c r="W183" s="1"/>
      <c r="X183" s="210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6"/>
      <c r="AT183" s="3"/>
      <c r="AU183" s="3"/>
      <c r="AV183" s="3"/>
      <c r="AW183" s="3"/>
      <c r="AX183" s="3"/>
      <c r="AY183" s="127"/>
      <c r="AZ183" s="3"/>
    </row>
    <row r="184" spans="1:52" ht="12.75" customHeight="1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2"/>
      <c r="W184" s="1"/>
      <c r="X184" s="210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6"/>
      <c r="AT184" s="3"/>
      <c r="AU184" s="3"/>
      <c r="AV184" s="3"/>
      <c r="AW184" s="3"/>
      <c r="AX184" s="3"/>
      <c r="AY184" s="127"/>
      <c r="AZ184" s="3"/>
    </row>
    <row r="185" spans="1:52" ht="12.75" customHeight="1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2"/>
      <c r="W185" s="1"/>
      <c r="X185" s="210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6"/>
      <c r="AT185" s="3"/>
      <c r="AU185" s="3"/>
      <c r="AV185" s="3"/>
      <c r="AW185" s="3"/>
      <c r="AX185" s="3"/>
      <c r="AY185" s="127"/>
      <c r="AZ185" s="3"/>
    </row>
    <row r="186" spans="1:52" ht="12.75" customHeight="1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2"/>
      <c r="W186" s="1"/>
      <c r="X186" s="210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6"/>
      <c r="AT186" s="3"/>
      <c r="AU186" s="3"/>
      <c r="AV186" s="3"/>
      <c r="AW186" s="3"/>
      <c r="AX186" s="3"/>
      <c r="AY186" s="127"/>
      <c r="AZ186" s="3"/>
    </row>
    <row r="187" spans="1:52" ht="12.75" customHeight="1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2"/>
      <c r="W187" s="1"/>
      <c r="X187" s="210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6"/>
      <c r="AT187" s="3"/>
      <c r="AU187" s="3"/>
      <c r="AV187" s="3"/>
      <c r="AW187" s="3"/>
      <c r="AX187" s="3"/>
      <c r="AY187" s="127"/>
      <c r="AZ187" s="3"/>
    </row>
    <row r="188" spans="1:52" ht="12.75" customHeight="1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2"/>
      <c r="W188" s="1"/>
      <c r="X188" s="210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6"/>
      <c r="AT188" s="3"/>
      <c r="AU188" s="3"/>
      <c r="AV188" s="3"/>
      <c r="AW188" s="3"/>
      <c r="AX188" s="3"/>
      <c r="AY188" s="127"/>
      <c r="AZ188" s="3"/>
    </row>
    <row r="189" spans="1:52" ht="12.75" customHeight="1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2"/>
      <c r="W189" s="1"/>
      <c r="X189" s="210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6"/>
      <c r="AT189" s="3"/>
      <c r="AU189" s="3"/>
      <c r="AV189" s="3"/>
      <c r="AW189" s="3"/>
      <c r="AX189" s="3"/>
      <c r="AY189" s="127"/>
      <c r="AZ189" s="3"/>
    </row>
    <row r="190" spans="1:52" ht="12.75" customHeight="1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2"/>
      <c r="W190" s="1"/>
      <c r="X190" s="210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6"/>
      <c r="AT190" s="3"/>
      <c r="AU190" s="3"/>
      <c r="AV190" s="3"/>
      <c r="AW190" s="3"/>
      <c r="AX190" s="3"/>
      <c r="AY190" s="127"/>
      <c r="AZ190" s="3"/>
    </row>
    <row r="191" spans="1:52" ht="12.75" customHeight="1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2"/>
      <c r="W191" s="1"/>
      <c r="X191" s="210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6"/>
      <c r="AT191" s="3"/>
      <c r="AU191" s="3"/>
      <c r="AV191" s="3"/>
      <c r="AW191" s="3"/>
      <c r="AX191" s="3"/>
      <c r="AY191" s="127"/>
      <c r="AZ191" s="3"/>
    </row>
    <row r="192" spans="1:52" ht="12.75" customHeight="1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2"/>
      <c r="W192" s="1"/>
      <c r="X192" s="210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6"/>
      <c r="AT192" s="3"/>
      <c r="AU192" s="3"/>
      <c r="AV192" s="3"/>
      <c r="AW192" s="3"/>
      <c r="AX192" s="3"/>
      <c r="AY192" s="127"/>
      <c r="AZ192" s="3"/>
    </row>
    <row r="193" spans="1:52" ht="12.75" customHeight="1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2"/>
      <c r="W193" s="1"/>
      <c r="X193" s="210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6"/>
      <c r="AT193" s="3"/>
      <c r="AU193" s="3"/>
      <c r="AV193" s="3"/>
      <c r="AW193" s="3"/>
      <c r="AX193" s="3"/>
      <c r="AY193" s="127"/>
      <c r="AZ193" s="3"/>
    </row>
    <row r="194" spans="1:52" ht="12.75" customHeight="1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2"/>
      <c r="W194" s="1"/>
      <c r="X194" s="210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6"/>
      <c r="AT194" s="3"/>
      <c r="AU194" s="3"/>
      <c r="AV194" s="3"/>
      <c r="AW194" s="3"/>
      <c r="AX194" s="3"/>
      <c r="AY194" s="127"/>
      <c r="AZ194" s="3"/>
    </row>
    <row r="195" spans="1:52" ht="12.75" customHeight="1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2"/>
      <c r="W195" s="1"/>
      <c r="X195" s="210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6"/>
      <c r="AT195" s="3"/>
      <c r="AU195" s="3"/>
      <c r="AV195" s="3"/>
      <c r="AW195" s="3"/>
      <c r="AX195" s="3"/>
      <c r="AY195" s="127"/>
      <c r="AZ195" s="3"/>
    </row>
    <row r="196" spans="1:52" ht="12.75" customHeight="1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2"/>
      <c r="W196" s="1"/>
      <c r="X196" s="210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6"/>
      <c r="AT196" s="3"/>
      <c r="AU196" s="3"/>
      <c r="AV196" s="3"/>
      <c r="AW196" s="3"/>
      <c r="AX196" s="3"/>
      <c r="AY196" s="127"/>
      <c r="AZ196" s="3"/>
    </row>
    <row r="197" spans="1:52" ht="12.75" customHeight="1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2"/>
      <c r="W197" s="1"/>
      <c r="X197" s="210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6"/>
      <c r="AT197" s="3"/>
      <c r="AU197" s="3"/>
      <c r="AV197" s="3"/>
      <c r="AW197" s="3"/>
      <c r="AX197" s="3"/>
      <c r="AY197" s="127"/>
      <c r="AZ197" s="3"/>
    </row>
    <row r="198" spans="1:52" ht="12.75" customHeight="1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2"/>
      <c r="W198" s="1"/>
      <c r="X198" s="210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6"/>
      <c r="AT198" s="3"/>
      <c r="AU198" s="3"/>
      <c r="AV198" s="3"/>
      <c r="AW198" s="3"/>
      <c r="AX198" s="3"/>
      <c r="AY198" s="127"/>
      <c r="AZ198" s="3"/>
    </row>
    <row r="199" spans="1:52" ht="12.75" customHeight="1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2"/>
      <c r="W199" s="1"/>
      <c r="X199" s="210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6"/>
      <c r="AT199" s="3"/>
      <c r="AU199" s="3"/>
      <c r="AV199" s="3"/>
      <c r="AW199" s="3"/>
      <c r="AX199" s="3"/>
      <c r="AY199" s="127"/>
      <c r="AZ199" s="3"/>
    </row>
    <row r="200" spans="1:52" ht="12.75" customHeight="1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2"/>
      <c r="W200" s="1"/>
      <c r="X200" s="210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6"/>
      <c r="AT200" s="3"/>
      <c r="AU200" s="3"/>
      <c r="AV200" s="3"/>
      <c r="AW200" s="3"/>
      <c r="AX200" s="3"/>
      <c r="AY200" s="127"/>
      <c r="AZ200" s="3"/>
    </row>
    <row r="201" spans="1:52" ht="12.75" customHeight="1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2"/>
      <c r="W201" s="1"/>
      <c r="X201" s="210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6"/>
      <c r="AT201" s="3"/>
      <c r="AU201" s="3"/>
      <c r="AV201" s="3"/>
      <c r="AW201" s="3"/>
      <c r="AX201" s="3"/>
      <c r="AY201" s="127"/>
      <c r="AZ201" s="3"/>
    </row>
    <row r="202" spans="1:52" ht="12.75" customHeight="1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2"/>
      <c r="W202" s="1"/>
      <c r="X202" s="210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6"/>
      <c r="AT202" s="3"/>
      <c r="AU202" s="3"/>
      <c r="AV202" s="3"/>
      <c r="AW202" s="3"/>
      <c r="AX202" s="3"/>
      <c r="AY202" s="127"/>
      <c r="AZ202" s="3"/>
    </row>
    <row r="203" spans="1:52" ht="12.75" customHeight="1" x14ac:dyDescent="0.2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2"/>
      <c r="W203" s="1"/>
      <c r="X203" s="210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6"/>
      <c r="AT203" s="3"/>
      <c r="AU203" s="3"/>
      <c r="AV203" s="3"/>
      <c r="AW203" s="3"/>
      <c r="AX203" s="3"/>
      <c r="AY203" s="127"/>
      <c r="AZ203" s="3"/>
    </row>
    <row r="204" spans="1:52" ht="12.75" customHeight="1" x14ac:dyDescent="0.2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2"/>
      <c r="W204" s="1"/>
      <c r="X204" s="210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6"/>
      <c r="AT204" s="3"/>
      <c r="AU204" s="3"/>
      <c r="AV204" s="3"/>
      <c r="AW204" s="3"/>
      <c r="AX204" s="3"/>
      <c r="AY204" s="127"/>
      <c r="AZ204" s="3"/>
    </row>
    <row r="205" spans="1:52" ht="12.75" customHeight="1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2"/>
      <c r="W205" s="1"/>
      <c r="X205" s="210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6"/>
      <c r="AT205" s="3"/>
      <c r="AU205" s="3"/>
      <c r="AV205" s="3"/>
      <c r="AW205" s="3"/>
      <c r="AX205" s="3"/>
      <c r="AY205" s="127"/>
      <c r="AZ205" s="3"/>
    </row>
    <row r="206" spans="1:52" ht="12.75" customHeight="1" x14ac:dyDescent="0.2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2"/>
      <c r="W206" s="1"/>
      <c r="X206" s="210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6"/>
      <c r="AT206" s="3"/>
      <c r="AU206" s="3"/>
      <c r="AV206" s="3"/>
      <c r="AW206" s="3"/>
      <c r="AX206" s="3"/>
      <c r="AY206" s="127"/>
      <c r="AZ206" s="3"/>
    </row>
    <row r="207" spans="1:52" ht="12.75" customHeight="1" x14ac:dyDescent="0.2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"/>
      <c r="W207" s="1"/>
      <c r="X207" s="210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6"/>
      <c r="AT207" s="3"/>
      <c r="AU207" s="3"/>
      <c r="AV207" s="3"/>
      <c r="AW207" s="3"/>
      <c r="AX207" s="3"/>
      <c r="AY207" s="127"/>
      <c r="AZ207" s="3"/>
    </row>
    <row r="208" spans="1:52" ht="12.75" customHeight="1" x14ac:dyDescent="0.2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2"/>
      <c r="W208" s="1"/>
      <c r="X208" s="210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6"/>
      <c r="AT208" s="3"/>
      <c r="AU208" s="3"/>
      <c r="AV208" s="3"/>
      <c r="AW208" s="3"/>
      <c r="AX208" s="3"/>
      <c r="AY208" s="127"/>
      <c r="AZ208" s="3"/>
    </row>
    <row r="209" spans="1:52" ht="12.75" customHeight="1" x14ac:dyDescent="0.2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2"/>
      <c r="W209" s="1"/>
      <c r="X209" s="210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6"/>
      <c r="AT209" s="3"/>
      <c r="AU209" s="3"/>
      <c r="AV209" s="3"/>
      <c r="AW209" s="3"/>
      <c r="AX209" s="3"/>
      <c r="AY209" s="127"/>
      <c r="AZ209" s="3"/>
    </row>
    <row r="210" spans="1:52" ht="12.75" customHeight="1" x14ac:dyDescent="0.2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2"/>
      <c r="W210" s="1"/>
      <c r="X210" s="210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6"/>
      <c r="AT210" s="3"/>
      <c r="AU210" s="3"/>
      <c r="AV210" s="3"/>
      <c r="AW210" s="3"/>
      <c r="AX210" s="3"/>
      <c r="AY210" s="127"/>
      <c r="AZ210" s="3"/>
    </row>
    <row r="211" spans="1:52" ht="12.75" customHeight="1" x14ac:dyDescent="0.2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2"/>
      <c r="W211" s="1"/>
      <c r="X211" s="210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6"/>
      <c r="AT211" s="3"/>
      <c r="AU211" s="3"/>
      <c r="AV211" s="3"/>
      <c r="AW211" s="3"/>
      <c r="AX211" s="3"/>
      <c r="AY211" s="127"/>
      <c r="AZ211" s="3"/>
    </row>
    <row r="212" spans="1:52" ht="12.75" customHeight="1" x14ac:dyDescent="0.2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2"/>
      <c r="W212" s="1"/>
      <c r="X212" s="210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6"/>
      <c r="AT212" s="3"/>
      <c r="AU212" s="3"/>
      <c r="AV212" s="3"/>
      <c r="AW212" s="3"/>
      <c r="AX212" s="3"/>
      <c r="AY212" s="127"/>
      <c r="AZ212" s="3"/>
    </row>
    <row r="213" spans="1:52" ht="12.75" customHeight="1" x14ac:dyDescent="0.2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2"/>
      <c r="W213" s="1"/>
      <c r="X213" s="210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6"/>
      <c r="AT213" s="3"/>
      <c r="AU213" s="3"/>
      <c r="AV213" s="3"/>
      <c r="AW213" s="3"/>
      <c r="AX213" s="3"/>
      <c r="AY213" s="127"/>
      <c r="AZ213" s="3"/>
    </row>
    <row r="214" spans="1:52" ht="12.75" customHeight="1" x14ac:dyDescent="0.2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2"/>
      <c r="W214" s="1"/>
      <c r="X214" s="210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6"/>
      <c r="AT214" s="3"/>
      <c r="AU214" s="3"/>
      <c r="AV214" s="3"/>
      <c r="AW214" s="3"/>
      <c r="AX214" s="3"/>
      <c r="AY214" s="127"/>
      <c r="AZ214" s="3"/>
    </row>
    <row r="215" spans="1:52" ht="12.75" customHeight="1" x14ac:dyDescent="0.2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2"/>
      <c r="W215" s="1"/>
      <c r="X215" s="210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6"/>
      <c r="AT215" s="3"/>
      <c r="AU215" s="3"/>
      <c r="AV215" s="3"/>
      <c r="AW215" s="3"/>
      <c r="AX215" s="3"/>
      <c r="AY215" s="127"/>
      <c r="AZ215" s="3"/>
    </row>
    <row r="216" spans="1:52" ht="12.75" customHeight="1" x14ac:dyDescent="0.2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2"/>
      <c r="W216" s="1"/>
      <c r="X216" s="210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6"/>
      <c r="AT216" s="3"/>
      <c r="AU216" s="3"/>
      <c r="AV216" s="3"/>
      <c r="AW216" s="3"/>
      <c r="AX216" s="3"/>
      <c r="AY216" s="127"/>
      <c r="AZ216" s="3"/>
    </row>
    <row r="217" spans="1:52" ht="12.75" customHeight="1" x14ac:dyDescent="0.2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2"/>
      <c r="W217" s="1"/>
      <c r="X217" s="210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6"/>
      <c r="AT217" s="3"/>
      <c r="AU217" s="3"/>
      <c r="AV217" s="3"/>
      <c r="AW217" s="3"/>
      <c r="AX217" s="3"/>
      <c r="AY217" s="127"/>
      <c r="AZ217" s="3"/>
    </row>
    <row r="218" spans="1:52" ht="12.75" customHeight="1" x14ac:dyDescent="0.2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2"/>
      <c r="W218" s="1"/>
      <c r="X218" s="210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6"/>
      <c r="AT218" s="3"/>
      <c r="AU218" s="3"/>
      <c r="AV218" s="3"/>
      <c r="AW218" s="3"/>
      <c r="AX218" s="3"/>
      <c r="AY218" s="127"/>
      <c r="AZ218" s="3"/>
    </row>
    <row r="219" spans="1:52" ht="12.75" customHeight="1" x14ac:dyDescent="0.2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2"/>
      <c r="W219" s="1"/>
      <c r="X219" s="210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6"/>
      <c r="AT219" s="3"/>
      <c r="AU219" s="3"/>
      <c r="AV219" s="3"/>
      <c r="AW219" s="3"/>
      <c r="AX219" s="3"/>
      <c r="AY219" s="127"/>
      <c r="AZ219" s="3"/>
    </row>
    <row r="220" spans="1:52" ht="12.75" customHeight="1" x14ac:dyDescent="0.2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2"/>
      <c r="W220" s="1"/>
      <c r="X220" s="210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6"/>
      <c r="AT220" s="3"/>
      <c r="AU220" s="3"/>
      <c r="AV220" s="3"/>
      <c r="AW220" s="3"/>
      <c r="AX220" s="3"/>
      <c r="AY220" s="127"/>
      <c r="AZ220" s="3"/>
    </row>
    <row r="221" spans="1:52" ht="12.75" customHeight="1" x14ac:dyDescent="0.2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2"/>
      <c r="W221" s="1"/>
      <c r="X221" s="210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6"/>
      <c r="AT221" s="3"/>
      <c r="AU221" s="3"/>
      <c r="AV221" s="3"/>
      <c r="AW221" s="3"/>
      <c r="AX221" s="3"/>
      <c r="AY221" s="127"/>
      <c r="AZ221" s="3"/>
    </row>
    <row r="222" spans="1:52" ht="12.75" customHeight="1" x14ac:dyDescent="0.2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2"/>
      <c r="W222" s="1"/>
      <c r="X222" s="210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6"/>
      <c r="AT222" s="3"/>
      <c r="AU222" s="3"/>
      <c r="AV222" s="3"/>
      <c r="AW222" s="3"/>
      <c r="AX222" s="3"/>
      <c r="AY222" s="127"/>
      <c r="AZ222" s="3"/>
    </row>
    <row r="223" spans="1:52" ht="12.75" customHeight="1" x14ac:dyDescent="0.2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2"/>
      <c r="W223" s="1"/>
      <c r="X223" s="210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6"/>
      <c r="AT223" s="3"/>
      <c r="AU223" s="3"/>
      <c r="AV223" s="3"/>
      <c r="AW223" s="3"/>
      <c r="AX223" s="3"/>
      <c r="AY223" s="127"/>
      <c r="AZ223" s="3"/>
    </row>
    <row r="224" spans="1:52" ht="12.75" customHeight="1" x14ac:dyDescent="0.2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2"/>
      <c r="W224" s="1"/>
      <c r="X224" s="210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6"/>
      <c r="AT224" s="3"/>
      <c r="AU224" s="3"/>
      <c r="AV224" s="3"/>
      <c r="AW224" s="3"/>
      <c r="AX224" s="3"/>
      <c r="AY224" s="127"/>
      <c r="AZ224" s="3"/>
    </row>
    <row r="225" spans="1:52" ht="12.75" customHeight="1" x14ac:dyDescent="0.2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2"/>
      <c r="W225" s="1"/>
      <c r="X225" s="210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6"/>
      <c r="AT225" s="3"/>
      <c r="AU225" s="3"/>
      <c r="AV225" s="3"/>
      <c r="AW225" s="3"/>
      <c r="AX225" s="3"/>
      <c r="AY225" s="127"/>
      <c r="AZ225" s="3"/>
    </row>
    <row r="226" spans="1:52" ht="12.75" customHeight="1" x14ac:dyDescent="0.2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2"/>
      <c r="W226" s="1"/>
      <c r="X226" s="210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6"/>
      <c r="AT226" s="3"/>
      <c r="AU226" s="3"/>
      <c r="AV226" s="3"/>
      <c r="AW226" s="3"/>
      <c r="AX226" s="3"/>
      <c r="AY226" s="127"/>
      <c r="AZ226" s="3"/>
    </row>
    <row r="227" spans="1:52" ht="12.75" customHeight="1" x14ac:dyDescent="0.2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2"/>
      <c r="W227" s="1"/>
      <c r="X227" s="210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6"/>
      <c r="AT227" s="3"/>
      <c r="AU227" s="3"/>
      <c r="AV227" s="3"/>
      <c r="AW227" s="3"/>
      <c r="AX227" s="3"/>
      <c r="AY227" s="127"/>
      <c r="AZ227" s="3"/>
    </row>
    <row r="228" spans="1:52" ht="12.75" customHeight="1" x14ac:dyDescent="0.2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2"/>
      <c r="W228" s="1"/>
      <c r="X228" s="210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6"/>
      <c r="AT228" s="3"/>
      <c r="AU228" s="3"/>
      <c r="AV228" s="3"/>
      <c r="AW228" s="3"/>
      <c r="AX228" s="3"/>
      <c r="AY228" s="127"/>
      <c r="AZ228" s="3"/>
    </row>
    <row r="229" spans="1:52" ht="12.75" customHeight="1" x14ac:dyDescent="0.2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2"/>
      <c r="W229" s="1"/>
      <c r="X229" s="210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6"/>
      <c r="AT229" s="3"/>
      <c r="AU229" s="3"/>
      <c r="AV229" s="3"/>
      <c r="AW229" s="3"/>
      <c r="AX229" s="3"/>
      <c r="AY229" s="127"/>
      <c r="AZ229" s="3"/>
    </row>
    <row r="230" spans="1:52" ht="12.75" customHeight="1" x14ac:dyDescent="0.2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2"/>
      <c r="W230" s="1"/>
      <c r="X230" s="210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6"/>
      <c r="AT230" s="3"/>
      <c r="AU230" s="3"/>
      <c r="AV230" s="3"/>
      <c r="AW230" s="3"/>
      <c r="AX230" s="3"/>
      <c r="AY230" s="127"/>
      <c r="AZ230" s="3"/>
    </row>
    <row r="231" spans="1:52" ht="12.75" customHeight="1" x14ac:dyDescent="0.2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2"/>
      <c r="W231" s="1"/>
      <c r="X231" s="210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6"/>
      <c r="AT231" s="3"/>
      <c r="AU231" s="3"/>
      <c r="AV231" s="3"/>
      <c r="AW231" s="3"/>
      <c r="AX231" s="3"/>
      <c r="AY231" s="127"/>
      <c r="AZ231" s="3"/>
    </row>
    <row r="232" spans="1:52" ht="12.75" customHeight="1" x14ac:dyDescent="0.2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2"/>
      <c r="W232" s="1"/>
      <c r="X232" s="210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6"/>
      <c r="AT232" s="3"/>
      <c r="AU232" s="3"/>
      <c r="AV232" s="3"/>
      <c r="AW232" s="3"/>
      <c r="AX232" s="3"/>
      <c r="AY232" s="127"/>
      <c r="AZ232" s="3"/>
    </row>
    <row r="233" spans="1:52" ht="12.75" customHeight="1" x14ac:dyDescent="0.2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2"/>
      <c r="W233" s="1"/>
      <c r="X233" s="210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6"/>
      <c r="AT233" s="3"/>
      <c r="AU233" s="3"/>
      <c r="AV233" s="3"/>
      <c r="AW233" s="3"/>
      <c r="AX233" s="3"/>
      <c r="AY233" s="127"/>
      <c r="AZ233" s="3"/>
    </row>
    <row r="234" spans="1:52" ht="12.75" customHeight="1" x14ac:dyDescent="0.2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"/>
      <c r="W234" s="1"/>
      <c r="X234" s="210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6"/>
      <c r="AT234" s="3"/>
      <c r="AU234" s="3"/>
      <c r="AV234" s="3"/>
      <c r="AW234" s="3"/>
      <c r="AX234" s="3"/>
      <c r="AY234" s="127"/>
      <c r="AZ234" s="3"/>
    </row>
    <row r="235" spans="1:52" ht="12.75" customHeight="1" x14ac:dyDescent="0.2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2"/>
      <c r="W235" s="1"/>
      <c r="X235" s="210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6"/>
      <c r="AT235" s="3"/>
      <c r="AU235" s="3"/>
      <c r="AV235" s="3"/>
      <c r="AW235" s="3"/>
      <c r="AX235" s="3"/>
      <c r="AY235" s="127"/>
      <c r="AZ235" s="3"/>
    </row>
    <row r="236" spans="1:52" ht="12.75" customHeight="1" x14ac:dyDescent="0.2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"/>
      <c r="W236" s="1"/>
      <c r="X236" s="210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6"/>
      <c r="AT236" s="3"/>
      <c r="AU236" s="3"/>
      <c r="AV236" s="3"/>
      <c r="AW236" s="3"/>
      <c r="AX236" s="3"/>
      <c r="AY236" s="127"/>
      <c r="AZ236" s="3"/>
    </row>
    <row r="237" spans="1:52" ht="12.75" customHeight="1" x14ac:dyDescent="0.2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2"/>
      <c r="W237" s="1"/>
      <c r="X237" s="210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6"/>
      <c r="AT237" s="3"/>
      <c r="AU237" s="3"/>
      <c r="AV237" s="3"/>
      <c r="AW237" s="3"/>
      <c r="AX237" s="3"/>
      <c r="AY237" s="127"/>
      <c r="AZ237" s="3"/>
    </row>
    <row r="238" spans="1:52" ht="12.75" customHeight="1" x14ac:dyDescent="0.2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2"/>
      <c r="W238" s="1"/>
      <c r="X238" s="210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6"/>
      <c r="AT238" s="3"/>
      <c r="AU238" s="3"/>
      <c r="AV238" s="3"/>
      <c r="AW238" s="3"/>
      <c r="AX238" s="3"/>
      <c r="AY238" s="127"/>
      <c r="AZ238" s="3"/>
    </row>
    <row r="239" spans="1:52" ht="12.75" customHeight="1" x14ac:dyDescent="0.2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2"/>
      <c r="W239" s="1"/>
      <c r="X239" s="210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6"/>
      <c r="AT239" s="3"/>
      <c r="AU239" s="3"/>
      <c r="AV239" s="3"/>
      <c r="AW239" s="3"/>
      <c r="AX239" s="3"/>
      <c r="AY239" s="127"/>
      <c r="AZ239" s="3"/>
    </row>
    <row r="240" spans="1:52" ht="12.75" customHeight="1" x14ac:dyDescent="0.2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"/>
      <c r="W240" s="1"/>
      <c r="X240" s="210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6"/>
      <c r="AT240" s="3"/>
      <c r="AU240" s="3"/>
      <c r="AV240" s="3"/>
      <c r="AW240" s="3"/>
      <c r="AX240" s="3"/>
      <c r="AY240" s="127"/>
      <c r="AZ240" s="3"/>
    </row>
    <row r="241" spans="1:52" ht="12.75" customHeight="1" x14ac:dyDescent="0.2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2"/>
      <c r="W241" s="1"/>
      <c r="X241" s="210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6"/>
      <c r="AT241" s="3"/>
      <c r="AU241" s="3"/>
      <c r="AV241" s="3"/>
      <c r="AW241" s="3"/>
      <c r="AX241" s="3"/>
      <c r="AY241" s="127"/>
      <c r="AZ241" s="3"/>
    </row>
    <row r="242" spans="1:52" ht="12.75" customHeight="1" x14ac:dyDescent="0.2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2"/>
      <c r="W242" s="1"/>
      <c r="X242" s="210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6"/>
      <c r="AT242" s="3"/>
      <c r="AU242" s="3"/>
      <c r="AV242" s="3"/>
      <c r="AW242" s="3"/>
      <c r="AX242" s="3"/>
      <c r="AY242" s="127"/>
      <c r="AZ242" s="3"/>
    </row>
    <row r="243" spans="1:52" ht="12.75" customHeight="1" x14ac:dyDescent="0.2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2"/>
      <c r="W243" s="1"/>
      <c r="X243" s="210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6"/>
      <c r="AT243" s="3"/>
      <c r="AU243" s="3"/>
      <c r="AV243" s="3"/>
      <c r="AW243" s="3"/>
      <c r="AX243" s="3"/>
      <c r="AY243" s="127"/>
      <c r="AZ243" s="3"/>
    </row>
    <row r="244" spans="1:52" ht="12.75" customHeight="1" x14ac:dyDescent="0.2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2"/>
      <c r="W244" s="1"/>
      <c r="X244" s="210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6"/>
      <c r="AT244" s="3"/>
      <c r="AU244" s="3"/>
      <c r="AV244" s="3"/>
      <c r="AW244" s="3"/>
      <c r="AX244" s="3"/>
      <c r="AY244" s="127"/>
      <c r="AZ244" s="3"/>
    </row>
    <row r="245" spans="1:52" ht="12.75" customHeight="1" x14ac:dyDescent="0.2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2"/>
      <c r="W245" s="1"/>
      <c r="X245" s="210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6"/>
      <c r="AT245" s="3"/>
      <c r="AU245" s="3"/>
      <c r="AV245" s="3"/>
      <c r="AW245" s="3"/>
      <c r="AX245" s="3"/>
      <c r="AY245" s="127"/>
      <c r="AZ245" s="3"/>
    </row>
    <row r="246" spans="1:52" ht="12.75" customHeight="1" x14ac:dyDescent="0.2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2"/>
      <c r="W246" s="1"/>
      <c r="X246" s="210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6"/>
      <c r="AT246" s="3"/>
      <c r="AU246" s="3"/>
      <c r="AV246" s="3"/>
      <c r="AW246" s="3"/>
      <c r="AX246" s="3"/>
      <c r="AY246" s="127"/>
      <c r="AZ246" s="3"/>
    </row>
    <row r="247" spans="1:52" ht="12.75" customHeight="1" x14ac:dyDescent="0.2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"/>
      <c r="W247" s="1"/>
      <c r="X247" s="210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6"/>
      <c r="AT247" s="3"/>
      <c r="AU247" s="3"/>
      <c r="AV247" s="3"/>
      <c r="AW247" s="3"/>
      <c r="AX247" s="3"/>
      <c r="AY247" s="127"/>
      <c r="AZ247" s="3"/>
    </row>
    <row r="248" spans="1:52" ht="12.75" customHeight="1" x14ac:dyDescent="0.2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2"/>
      <c r="W248" s="1"/>
      <c r="X248" s="210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6"/>
      <c r="AT248" s="3"/>
      <c r="AU248" s="3"/>
      <c r="AV248" s="3"/>
      <c r="AW248" s="3"/>
      <c r="AX248" s="3"/>
      <c r="AY248" s="127"/>
      <c r="AZ248" s="3"/>
    </row>
    <row r="249" spans="1:52" ht="12.75" customHeight="1" x14ac:dyDescent="0.2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2"/>
      <c r="W249" s="1"/>
      <c r="X249" s="210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6"/>
      <c r="AT249" s="3"/>
      <c r="AU249" s="3"/>
      <c r="AV249" s="3"/>
      <c r="AW249" s="3"/>
      <c r="AX249" s="3"/>
      <c r="AY249" s="127"/>
      <c r="AZ249" s="3"/>
    </row>
    <row r="250" spans="1:52" ht="12.75" customHeight="1" x14ac:dyDescent="0.2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2"/>
      <c r="W250" s="1"/>
      <c r="X250" s="210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6"/>
      <c r="AT250" s="3"/>
      <c r="AU250" s="3"/>
      <c r="AV250" s="3"/>
      <c r="AW250" s="3"/>
      <c r="AX250" s="3"/>
      <c r="AY250" s="127"/>
      <c r="AZ250" s="3"/>
    </row>
    <row r="251" spans="1:52" ht="12.75" customHeight="1" x14ac:dyDescent="0.2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2"/>
      <c r="W251" s="1"/>
      <c r="X251" s="210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6"/>
      <c r="AT251" s="3"/>
      <c r="AU251" s="3"/>
      <c r="AV251" s="3"/>
      <c r="AW251" s="3"/>
      <c r="AX251" s="3"/>
      <c r="AY251" s="127"/>
      <c r="AZ251" s="3"/>
    </row>
    <row r="252" spans="1:52" ht="12.75" customHeight="1" x14ac:dyDescent="0.2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2"/>
      <c r="W252" s="1"/>
      <c r="X252" s="210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6"/>
      <c r="AT252" s="3"/>
      <c r="AU252" s="3"/>
      <c r="AV252" s="3"/>
      <c r="AW252" s="3"/>
      <c r="AX252" s="3"/>
      <c r="AY252" s="127"/>
      <c r="AZ252" s="3"/>
    </row>
    <row r="253" spans="1:52" ht="12.75" customHeight="1" x14ac:dyDescent="0.2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2"/>
      <c r="W253" s="1"/>
      <c r="X253" s="210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6"/>
      <c r="AT253" s="3"/>
      <c r="AU253" s="3"/>
      <c r="AV253" s="3"/>
      <c r="AW253" s="3"/>
      <c r="AX253" s="3"/>
      <c r="AY253" s="127"/>
      <c r="AZ253" s="3"/>
    </row>
    <row r="254" spans="1:52" ht="12.75" customHeight="1" x14ac:dyDescent="0.2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2"/>
      <c r="W254" s="1"/>
      <c r="X254" s="210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6"/>
      <c r="AT254" s="3"/>
      <c r="AU254" s="3"/>
      <c r="AV254" s="3"/>
      <c r="AW254" s="3"/>
      <c r="AX254" s="3"/>
      <c r="AY254" s="127"/>
      <c r="AZ254" s="3"/>
    </row>
    <row r="255" spans="1:52" ht="12.75" customHeight="1" x14ac:dyDescent="0.2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2"/>
      <c r="W255" s="1"/>
      <c r="X255" s="210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6"/>
      <c r="AT255" s="3"/>
      <c r="AU255" s="3"/>
      <c r="AV255" s="3"/>
      <c r="AW255" s="3"/>
      <c r="AX255" s="3"/>
      <c r="AY255" s="127"/>
      <c r="AZ255" s="3"/>
    </row>
    <row r="256" spans="1:52" ht="12.75" customHeight="1" x14ac:dyDescent="0.2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2"/>
      <c r="W256" s="1"/>
      <c r="X256" s="210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6"/>
      <c r="AT256" s="3"/>
      <c r="AU256" s="3"/>
      <c r="AV256" s="3"/>
      <c r="AW256" s="3"/>
      <c r="AX256" s="3"/>
      <c r="AY256" s="127"/>
      <c r="AZ256" s="3"/>
    </row>
    <row r="257" spans="1:52" ht="12.75" customHeight="1" x14ac:dyDescent="0.2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2"/>
      <c r="W257" s="1"/>
      <c r="X257" s="210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6"/>
      <c r="AT257" s="3"/>
      <c r="AU257" s="3"/>
      <c r="AV257" s="3"/>
      <c r="AW257" s="3"/>
      <c r="AX257" s="3"/>
      <c r="AY257" s="127"/>
      <c r="AZ257" s="3"/>
    </row>
    <row r="258" spans="1:52" ht="12.75" customHeight="1" x14ac:dyDescent="0.2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2"/>
      <c r="W258" s="1"/>
      <c r="X258" s="210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6"/>
      <c r="AT258" s="3"/>
      <c r="AU258" s="3"/>
      <c r="AV258" s="3"/>
      <c r="AW258" s="3"/>
      <c r="AX258" s="3"/>
      <c r="AY258" s="127"/>
      <c r="AZ258" s="3"/>
    </row>
    <row r="259" spans="1:52" ht="12.75" customHeight="1" x14ac:dyDescent="0.25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2"/>
      <c r="W259" s="1"/>
      <c r="X259" s="210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6"/>
      <c r="AT259" s="3"/>
      <c r="AU259" s="3"/>
      <c r="AV259" s="3"/>
      <c r="AW259" s="3"/>
      <c r="AX259" s="3"/>
      <c r="AY259" s="127"/>
      <c r="AZ259" s="3"/>
    </row>
    <row r="260" spans="1:52" ht="12.75" customHeight="1" x14ac:dyDescent="0.2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2"/>
      <c r="W260" s="1"/>
      <c r="X260" s="210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6"/>
      <c r="AT260" s="3"/>
      <c r="AU260" s="3"/>
      <c r="AV260" s="3"/>
      <c r="AW260" s="3"/>
      <c r="AX260" s="3"/>
      <c r="AY260" s="127"/>
      <c r="AZ260" s="3"/>
    </row>
    <row r="261" spans="1:52" ht="12.75" customHeight="1" x14ac:dyDescent="0.2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2"/>
      <c r="W261" s="1"/>
      <c r="X261" s="210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6"/>
      <c r="AT261" s="3"/>
      <c r="AU261" s="3"/>
      <c r="AV261" s="3"/>
      <c r="AW261" s="3"/>
      <c r="AX261" s="3"/>
      <c r="AY261" s="127"/>
      <c r="AZ261" s="3"/>
    </row>
    <row r="262" spans="1:52" ht="12.75" customHeight="1" x14ac:dyDescent="0.25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2"/>
      <c r="W262" s="1"/>
      <c r="X262" s="210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6"/>
      <c r="AT262" s="3"/>
      <c r="AU262" s="3"/>
      <c r="AV262" s="3"/>
      <c r="AW262" s="3"/>
      <c r="AX262" s="3"/>
      <c r="AY262" s="127"/>
      <c r="AZ262" s="3"/>
    </row>
    <row r="263" spans="1:52" ht="12.75" customHeight="1" x14ac:dyDescent="0.25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2"/>
      <c r="W263" s="1"/>
      <c r="X263" s="210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6"/>
      <c r="AT263" s="3"/>
      <c r="AU263" s="3"/>
      <c r="AV263" s="3"/>
      <c r="AW263" s="3"/>
      <c r="AX263" s="3"/>
      <c r="AY263" s="127"/>
      <c r="AZ263" s="3"/>
    </row>
    <row r="264" spans="1:52" ht="12.75" customHeight="1" x14ac:dyDescent="0.25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2"/>
      <c r="W264" s="1"/>
      <c r="X264" s="210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6"/>
      <c r="AT264" s="3"/>
      <c r="AU264" s="3"/>
      <c r="AV264" s="3"/>
      <c r="AW264" s="3"/>
      <c r="AX264" s="3"/>
      <c r="AY264" s="127"/>
      <c r="AZ264" s="3"/>
    </row>
    <row r="265" spans="1:52" ht="12.75" customHeight="1" x14ac:dyDescent="0.25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2"/>
      <c r="W265" s="1"/>
      <c r="X265" s="210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6"/>
      <c r="AT265" s="3"/>
      <c r="AU265" s="3"/>
      <c r="AV265" s="3"/>
      <c r="AW265" s="3"/>
      <c r="AX265" s="3"/>
      <c r="AY265" s="127"/>
      <c r="AZ265" s="3"/>
    </row>
    <row r="266" spans="1:52" ht="12.75" customHeight="1" x14ac:dyDescent="0.2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2"/>
      <c r="W266" s="1"/>
      <c r="X266" s="210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6"/>
      <c r="AT266" s="3"/>
      <c r="AU266" s="3"/>
      <c r="AV266" s="3"/>
      <c r="AW266" s="3"/>
      <c r="AX266" s="3"/>
      <c r="AY266" s="127"/>
      <c r="AZ266" s="3"/>
    </row>
    <row r="267" spans="1:52" ht="12.75" customHeight="1" x14ac:dyDescent="0.25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2"/>
      <c r="W267" s="1"/>
      <c r="X267" s="210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6"/>
      <c r="AT267" s="3"/>
      <c r="AU267" s="3"/>
      <c r="AV267" s="3"/>
      <c r="AW267" s="3"/>
      <c r="AX267" s="3"/>
      <c r="AY267" s="127"/>
      <c r="AZ267" s="3"/>
    </row>
    <row r="268" spans="1:52" ht="12.75" customHeight="1" x14ac:dyDescent="0.2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2"/>
      <c r="W268" s="1"/>
      <c r="X268" s="210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6"/>
      <c r="AT268" s="3"/>
      <c r="AU268" s="3"/>
      <c r="AV268" s="3"/>
      <c r="AW268" s="3"/>
      <c r="AX268" s="3"/>
      <c r="AY268" s="127"/>
      <c r="AZ268" s="3"/>
    </row>
    <row r="269" spans="1:52" ht="12.75" customHeight="1" x14ac:dyDescent="0.2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2"/>
      <c r="W269" s="1"/>
      <c r="X269" s="210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6"/>
      <c r="AT269" s="3"/>
      <c r="AU269" s="3"/>
      <c r="AV269" s="3"/>
      <c r="AW269" s="3"/>
      <c r="AX269" s="3"/>
      <c r="AY269" s="127"/>
      <c r="AZ269" s="3"/>
    </row>
    <row r="270" spans="1:52" ht="12.75" customHeight="1" x14ac:dyDescent="0.2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2"/>
      <c r="W270" s="1"/>
      <c r="X270" s="210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6"/>
      <c r="AT270" s="3"/>
      <c r="AU270" s="3"/>
      <c r="AV270" s="3"/>
      <c r="AW270" s="3"/>
      <c r="AX270" s="3"/>
      <c r="AY270" s="127"/>
      <c r="AZ270" s="3"/>
    </row>
    <row r="271" spans="1:52" ht="12.75" customHeight="1" x14ac:dyDescent="0.25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2"/>
      <c r="W271" s="1"/>
      <c r="X271" s="210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6"/>
      <c r="AT271" s="3"/>
      <c r="AU271" s="3"/>
      <c r="AV271" s="3"/>
      <c r="AW271" s="3"/>
      <c r="AX271" s="3"/>
      <c r="AY271" s="127"/>
      <c r="AZ271" s="3"/>
    </row>
    <row r="272" spans="1:52" ht="12.75" customHeight="1" x14ac:dyDescent="0.2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2"/>
      <c r="W272" s="1"/>
      <c r="X272" s="210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6"/>
      <c r="AT272" s="3"/>
      <c r="AU272" s="3"/>
      <c r="AV272" s="3"/>
      <c r="AW272" s="3"/>
      <c r="AX272" s="3"/>
      <c r="AY272" s="127"/>
      <c r="AZ272" s="3"/>
    </row>
    <row r="273" spans="1:52" ht="12.75" customHeight="1" x14ac:dyDescent="0.2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2"/>
      <c r="W273" s="1"/>
      <c r="X273" s="210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6"/>
      <c r="AT273" s="3"/>
      <c r="AU273" s="3"/>
      <c r="AV273" s="3"/>
      <c r="AW273" s="3"/>
      <c r="AX273" s="3"/>
      <c r="AY273" s="127"/>
      <c r="AZ273" s="3"/>
    </row>
    <row r="274" spans="1:52" ht="12.75" customHeight="1" x14ac:dyDescent="0.25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2"/>
      <c r="W274" s="1"/>
      <c r="X274" s="210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6"/>
      <c r="AT274" s="3"/>
      <c r="AU274" s="3"/>
      <c r="AV274" s="3"/>
      <c r="AW274" s="3"/>
      <c r="AX274" s="3"/>
      <c r="AY274" s="127"/>
      <c r="AZ274" s="3"/>
    </row>
    <row r="275" spans="1:52" ht="12.75" customHeight="1" x14ac:dyDescent="0.25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2"/>
      <c r="W275" s="1"/>
      <c r="X275" s="210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6"/>
      <c r="AT275" s="3"/>
      <c r="AU275" s="3"/>
      <c r="AV275" s="3"/>
      <c r="AW275" s="3"/>
      <c r="AX275" s="3"/>
      <c r="AY275" s="127"/>
      <c r="AZ275" s="3"/>
    </row>
    <row r="276" spans="1:52" ht="12.75" customHeight="1" x14ac:dyDescent="0.25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2"/>
      <c r="W276" s="1"/>
      <c r="X276" s="210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6"/>
      <c r="AT276" s="3"/>
      <c r="AU276" s="3"/>
      <c r="AV276" s="3"/>
      <c r="AW276" s="3"/>
      <c r="AX276" s="3"/>
      <c r="AY276" s="127"/>
      <c r="AZ276" s="3"/>
    </row>
    <row r="277" spans="1:52" ht="12.75" customHeight="1" x14ac:dyDescent="0.25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2"/>
      <c r="W277" s="1"/>
      <c r="X277" s="210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6"/>
      <c r="AT277" s="3"/>
      <c r="AU277" s="3"/>
      <c r="AV277" s="3"/>
      <c r="AW277" s="3"/>
      <c r="AX277" s="3"/>
      <c r="AY277" s="127"/>
      <c r="AZ277" s="3"/>
    </row>
    <row r="278" spans="1:52" ht="12.75" customHeight="1" x14ac:dyDescent="0.2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2"/>
      <c r="W278" s="1"/>
      <c r="X278" s="210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6"/>
      <c r="AT278" s="3"/>
      <c r="AU278" s="3"/>
      <c r="AV278" s="3"/>
      <c r="AW278" s="3"/>
      <c r="AX278" s="3"/>
      <c r="AY278" s="127"/>
      <c r="AZ278" s="3"/>
    </row>
    <row r="279" spans="1:52" ht="12.75" customHeight="1" x14ac:dyDescent="0.25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2"/>
      <c r="W279" s="1"/>
      <c r="X279" s="210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6"/>
      <c r="AT279" s="3"/>
      <c r="AU279" s="3"/>
      <c r="AV279" s="3"/>
      <c r="AW279" s="3"/>
      <c r="AX279" s="3"/>
      <c r="AY279" s="127"/>
      <c r="AZ279" s="3"/>
    </row>
    <row r="280" spans="1:52" ht="12.75" customHeight="1" x14ac:dyDescent="0.25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2"/>
      <c r="W280" s="1"/>
      <c r="X280" s="210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6"/>
      <c r="AT280" s="3"/>
      <c r="AU280" s="3"/>
      <c r="AV280" s="3"/>
      <c r="AW280" s="3"/>
      <c r="AX280" s="3"/>
      <c r="AY280" s="127"/>
      <c r="AZ280" s="3"/>
    </row>
    <row r="281" spans="1:52" ht="12.75" customHeight="1" x14ac:dyDescent="0.25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2"/>
      <c r="W281" s="1"/>
      <c r="X281" s="210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6"/>
      <c r="AT281" s="3"/>
      <c r="AU281" s="3"/>
      <c r="AV281" s="3"/>
      <c r="AW281" s="3"/>
      <c r="AX281" s="3"/>
      <c r="AY281" s="127"/>
      <c r="AZ281" s="3"/>
    </row>
    <row r="282" spans="1:52" ht="12.75" customHeight="1" x14ac:dyDescent="0.25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2"/>
      <c r="W282" s="1"/>
      <c r="X282" s="210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6"/>
      <c r="AT282" s="3"/>
      <c r="AU282" s="3"/>
      <c r="AV282" s="3"/>
      <c r="AW282" s="3"/>
      <c r="AX282" s="3"/>
      <c r="AY282" s="127"/>
      <c r="AZ282" s="3"/>
    </row>
    <row r="283" spans="1:52" ht="12.75" customHeight="1" x14ac:dyDescent="0.25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2"/>
      <c r="W283" s="1"/>
      <c r="X283" s="210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6"/>
      <c r="AT283" s="3"/>
      <c r="AU283" s="3"/>
      <c r="AV283" s="3"/>
      <c r="AW283" s="3"/>
      <c r="AX283" s="3"/>
      <c r="AY283" s="127"/>
      <c r="AZ283" s="3"/>
    </row>
    <row r="284" spans="1:52" ht="12.75" customHeight="1" x14ac:dyDescent="0.25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2"/>
      <c r="W284" s="1"/>
      <c r="X284" s="210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6"/>
      <c r="AT284" s="3"/>
      <c r="AU284" s="3"/>
      <c r="AV284" s="3"/>
      <c r="AW284" s="3"/>
      <c r="AX284" s="3"/>
      <c r="AY284" s="127"/>
      <c r="AZ284" s="3"/>
    </row>
    <row r="285" spans="1:52" ht="12.75" customHeight="1" x14ac:dyDescent="0.25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2"/>
      <c r="W285" s="1"/>
      <c r="X285" s="210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6"/>
      <c r="AT285" s="3"/>
      <c r="AU285" s="3"/>
      <c r="AV285" s="3"/>
      <c r="AW285" s="3"/>
      <c r="AX285" s="3"/>
      <c r="AY285" s="127"/>
      <c r="AZ285" s="3"/>
    </row>
    <row r="286" spans="1:52" ht="12.75" customHeight="1" x14ac:dyDescent="0.25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2"/>
      <c r="W286" s="1"/>
      <c r="X286" s="210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6"/>
      <c r="AT286" s="3"/>
      <c r="AU286" s="3"/>
      <c r="AV286" s="3"/>
      <c r="AW286" s="3"/>
      <c r="AX286" s="3"/>
      <c r="AY286" s="127"/>
      <c r="AZ286" s="3"/>
    </row>
    <row r="287" spans="1:52" ht="12.75" customHeight="1" x14ac:dyDescent="0.25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2"/>
      <c r="W287" s="1"/>
      <c r="X287" s="210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6"/>
      <c r="AT287" s="3"/>
      <c r="AU287" s="3"/>
      <c r="AV287" s="3"/>
      <c r="AW287" s="3"/>
      <c r="AX287" s="3"/>
      <c r="AY287" s="127"/>
      <c r="AZ287" s="3"/>
    </row>
    <row r="288" spans="1:52" ht="12.75" customHeight="1" x14ac:dyDescent="0.25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2"/>
      <c r="W288" s="1"/>
      <c r="X288" s="210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6"/>
      <c r="AT288" s="3"/>
      <c r="AU288" s="3"/>
      <c r="AV288" s="3"/>
      <c r="AW288" s="3"/>
      <c r="AX288" s="3"/>
      <c r="AY288" s="127"/>
      <c r="AZ288" s="3"/>
    </row>
    <row r="289" spans="1:52" ht="12.75" customHeight="1" x14ac:dyDescent="0.25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2"/>
      <c r="W289" s="1"/>
      <c r="X289" s="210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6"/>
      <c r="AT289" s="3"/>
      <c r="AU289" s="3"/>
      <c r="AV289" s="3"/>
      <c r="AW289" s="3"/>
      <c r="AX289" s="3"/>
      <c r="AY289" s="127"/>
      <c r="AZ289" s="3"/>
    </row>
    <row r="290" spans="1:52" ht="12.75" customHeight="1" x14ac:dyDescent="0.25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2"/>
      <c r="W290" s="1"/>
      <c r="X290" s="210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6"/>
      <c r="AT290" s="3"/>
      <c r="AU290" s="3"/>
      <c r="AV290" s="3"/>
      <c r="AW290" s="3"/>
      <c r="AX290" s="3"/>
      <c r="AY290" s="127"/>
      <c r="AZ290" s="3"/>
    </row>
    <row r="291" spans="1:52" ht="12.75" customHeight="1" x14ac:dyDescent="0.25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2"/>
      <c r="W291" s="1"/>
      <c r="X291" s="210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6"/>
      <c r="AT291" s="3"/>
      <c r="AU291" s="3"/>
      <c r="AV291" s="3"/>
      <c r="AW291" s="3"/>
      <c r="AX291" s="3"/>
      <c r="AY291" s="127"/>
      <c r="AZ291" s="3"/>
    </row>
    <row r="292" spans="1:52" ht="12.75" customHeight="1" x14ac:dyDescent="0.25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2"/>
      <c r="W292" s="1"/>
      <c r="X292" s="210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6"/>
      <c r="AT292" s="3"/>
      <c r="AU292" s="3"/>
      <c r="AV292" s="3"/>
      <c r="AW292" s="3"/>
      <c r="AX292" s="3"/>
      <c r="AY292" s="127"/>
      <c r="AZ292" s="3"/>
    </row>
    <row r="293" spans="1:52" ht="12.75" customHeight="1" x14ac:dyDescent="0.25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2"/>
      <c r="W293" s="1"/>
      <c r="X293" s="210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6"/>
      <c r="AT293" s="3"/>
      <c r="AU293" s="3"/>
      <c r="AV293" s="3"/>
      <c r="AW293" s="3"/>
      <c r="AX293" s="3"/>
      <c r="AY293" s="127"/>
      <c r="AZ293" s="3"/>
    </row>
    <row r="294" spans="1:52" ht="12.75" customHeight="1" x14ac:dyDescent="0.25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2"/>
      <c r="W294" s="1"/>
      <c r="X294" s="210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6"/>
      <c r="AT294" s="3"/>
      <c r="AU294" s="3"/>
      <c r="AV294" s="3"/>
      <c r="AW294" s="3"/>
      <c r="AX294" s="3"/>
      <c r="AY294" s="127"/>
      <c r="AZ294" s="3"/>
    </row>
    <row r="295" spans="1:52" ht="12.75" customHeight="1" x14ac:dyDescent="0.25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2"/>
      <c r="W295" s="1"/>
      <c r="X295" s="210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6"/>
      <c r="AT295" s="3"/>
      <c r="AU295" s="3"/>
      <c r="AV295" s="3"/>
      <c r="AW295" s="3"/>
      <c r="AX295" s="3"/>
      <c r="AY295" s="127"/>
      <c r="AZ295" s="3"/>
    </row>
    <row r="296" spans="1:52" ht="12.75" customHeight="1" x14ac:dyDescent="0.25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2"/>
      <c r="W296" s="1"/>
      <c r="X296" s="210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6"/>
      <c r="AT296" s="3"/>
      <c r="AU296" s="3"/>
      <c r="AV296" s="3"/>
      <c r="AW296" s="3"/>
      <c r="AX296" s="3"/>
      <c r="AY296" s="127"/>
      <c r="AZ296" s="3"/>
    </row>
    <row r="297" spans="1:52" ht="12.75" customHeight="1" x14ac:dyDescent="0.25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2"/>
      <c r="W297" s="1"/>
      <c r="X297" s="210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6"/>
      <c r="AT297" s="3"/>
      <c r="AU297" s="3"/>
      <c r="AV297" s="3"/>
      <c r="AW297" s="3"/>
      <c r="AX297" s="3"/>
      <c r="AY297" s="127"/>
      <c r="AZ297" s="3"/>
    </row>
    <row r="298" spans="1:52" ht="12.75" customHeight="1" x14ac:dyDescent="0.25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2"/>
      <c r="W298" s="1"/>
      <c r="X298" s="210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6"/>
      <c r="AT298" s="3"/>
      <c r="AU298" s="3"/>
      <c r="AV298" s="3"/>
      <c r="AW298" s="3"/>
      <c r="AX298" s="3"/>
      <c r="AY298" s="127"/>
      <c r="AZ298" s="3"/>
    </row>
    <row r="299" spans="1:52" ht="12.75" customHeight="1" x14ac:dyDescent="0.25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2"/>
      <c r="W299" s="1"/>
      <c r="X299" s="210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6"/>
      <c r="AT299" s="3"/>
      <c r="AU299" s="3"/>
      <c r="AV299" s="3"/>
      <c r="AW299" s="3"/>
      <c r="AX299" s="3"/>
      <c r="AY299" s="127"/>
      <c r="AZ299" s="3"/>
    </row>
    <row r="300" spans="1:52" ht="12.75" customHeight="1" x14ac:dyDescent="0.25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2"/>
      <c r="W300" s="1"/>
      <c r="X300" s="210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6"/>
      <c r="AT300" s="3"/>
      <c r="AU300" s="3"/>
      <c r="AV300" s="3"/>
      <c r="AW300" s="3"/>
      <c r="AX300" s="3"/>
      <c r="AY300" s="127"/>
      <c r="AZ300" s="3"/>
    </row>
    <row r="301" spans="1:52" ht="12.75" customHeight="1" x14ac:dyDescent="0.25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2"/>
      <c r="W301" s="1"/>
      <c r="X301" s="210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6"/>
      <c r="AT301" s="3"/>
      <c r="AU301" s="3"/>
      <c r="AV301" s="3"/>
      <c r="AW301" s="3"/>
      <c r="AX301" s="3"/>
      <c r="AY301" s="127"/>
      <c r="AZ301" s="3"/>
    </row>
    <row r="302" spans="1:52" ht="12.75" customHeight="1" x14ac:dyDescent="0.25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2"/>
      <c r="W302" s="1"/>
      <c r="X302" s="210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6"/>
      <c r="AT302" s="3"/>
      <c r="AU302" s="3"/>
      <c r="AV302" s="3"/>
      <c r="AW302" s="3"/>
      <c r="AX302" s="3"/>
      <c r="AY302" s="127"/>
      <c r="AZ302" s="3"/>
    </row>
    <row r="303" spans="1:52" ht="12.75" customHeight="1" x14ac:dyDescent="0.25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2"/>
      <c r="W303" s="1"/>
      <c r="X303" s="210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6"/>
      <c r="AT303" s="3"/>
      <c r="AU303" s="3"/>
      <c r="AV303" s="3"/>
      <c r="AW303" s="3"/>
      <c r="AX303" s="3"/>
      <c r="AY303" s="127"/>
      <c r="AZ303" s="3"/>
    </row>
    <row r="304" spans="1:52" ht="12.75" customHeight="1" x14ac:dyDescent="0.25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2"/>
      <c r="W304" s="1"/>
      <c r="X304" s="210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6"/>
      <c r="AT304" s="3"/>
      <c r="AU304" s="3"/>
      <c r="AV304" s="3"/>
      <c r="AW304" s="3"/>
      <c r="AX304" s="3"/>
      <c r="AY304" s="127"/>
      <c r="AZ304" s="3"/>
    </row>
    <row r="305" spans="1:52" ht="12.75" customHeight="1" x14ac:dyDescent="0.25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2"/>
      <c r="W305" s="1"/>
      <c r="X305" s="210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6"/>
      <c r="AT305" s="3"/>
      <c r="AU305" s="3"/>
      <c r="AV305" s="3"/>
      <c r="AW305" s="3"/>
      <c r="AX305" s="3"/>
      <c r="AY305" s="127"/>
      <c r="AZ305" s="3"/>
    </row>
    <row r="306" spans="1:52" ht="12.75" customHeight="1" x14ac:dyDescent="0.25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2"/>
      <c r="W306" s="1"/>
      <c r="X306" s="210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6"/>
      <c r="AT306" s="3"/>
      <c r="AU306" s="3"/>
      <c r="AV306" s="3"/>
      <c r="AW306" s="3"/>
      <c r="AX306" s="3"/>
      <c r="AY306" s="127"/>
      <c r="AZ306" s="3"/>
    </row>
    <row r="307" spans="1:52" ht="12.75" customHeight="1" x14ac:dyDescent="0.25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2"/>
      <c r="W307" s="1"/>
      <c r="X307" s="210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6"/>
      <c r="AT307" s="3"/>
      <c r="AU307" s="3"/>
      <c r="AV307" s="3"/>
      <c r="AW307" s="3"/>
      <c r="AX307" s="3"/>
      <c r="AY307" s="127"/>
      <c r="AZ307" s="3"/>
    </row>
    <row r="308" spans="1:52" ht="12.75" customHeight="1" x14ac:dyDescent="0.25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2"/>
      <c r="W308" s="1"/>
      <c r="X308" s="210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6"/>
      <c r="AT308" s="3"/>
      <c r="AU308" s="3"/>
      <c r="AV308" s="3"/>
      <c r="AW308" s="3"/>
      <c r="AX308" s="3"/>
      <c r="AY308" s="127"/>
      <c r="AZ308" s="3"/>
    </row>
    <row r="309" spans="1:52" ht="12.75" customHeight="1" x14ac:dyDescent="0.25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2"/>
      <c r="W309" s="1"/>
      <c r="X309" s="210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6"/>
      <c r="AT309" s="3"/>
      <c r="AU309" s="3"/>
      <c r="AV309" s="3"/>
      <c r="AW309" s="3"/>
      <c r="AX309" s="3"/>
      <c r="AY309" s="127"/>
      <c r="AZ309" s="3"/>
    </row>
    <row r="310" spans="1:52" ht="12.75" customHeight="1" x14ac:dyDescent="0.25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2"/>
      <c r="W310" s="1"/>
      <c r="X310" s="210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6"/>
      <c r="AT310" s="3"/>
      <c r="AU310" s="3"/>
      <c r="AV310" s="3"/>
      <c r="AW310" s="3"/>
      <c r="AX310" s="3"/>
      <c r="AY310" s="127"/>
      <c r="AZ310" s="3"/>
    </row>
    <row r="311" spans="1:52" ht="12.75" customHeight="1" x14ac:dyDescent="0.25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2"/>
      <c r="W311" s="1"/>
      <c r="X311" s="210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6"/>
      <c r="AT311" s="3"/>
      <c r="AU311" s="3"/>
      <c r="AV311" s="3"/>
      <c r="AW311" s="3"/>
      <c r="AX311" s="3"/>
      <c r="AY311" s="127"/>
      <c r="AZ311" s="3"/>
    </row>
    <row r="312" spans="1:52" ht="12.75" customHeight="1" x14ac:dyDescent="0.25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2"/>
      <c r="W312" s="1"/>
      <c r="X312" s="210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6"/>
      <c r="AT312" s="3"/>
      <c r="AU312" s="3"/>
      <c r="AV312" s="3"/>
      <c r="AW312" s="3"/>
      <c r="AX312" s="3"/>
      <c r="AY312" s="127"/>
      <c r="AZ312" s="3"/>
    </row>
    <row r="313" spans="1:52" ht="12.75" customHeight="1" x14ac:dyDescent="0.25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2"/>
      <c r="W313" s="1"/>
      <c r="X313" s="210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6"/>
      <c r="AT313" s="3"/>
      <c r="AU313" s="3"/>
      <c r="AV313" s="3"/>
      <c r="AW313" s="3"/>
      <c r="AX313" s="3"/>
      <c r="AY313" s="127"/>
      <c r="AZ313" s="3"/>
    </row>
    <row r="314" spans="1:52" ht="12.75" customHeight="1" x14ac:dyDescent="0.25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2"/>
      <c r="W314" s="1"/>
      <c r="X314" s="210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6"/>
      <c r="AT314" s="3"/>
      <c r="AU314" s="3"/>
      <c r="AV314" s="3"/>
      <c r="AW314" s="3"/>
      <c r="AX314" s="3"/>
      <c r="AY314" s="127"/>
      <c r="AZ314" s="3"/>
    </row>
    <row r="315" spans="1:52" ht="12.75" customHeight="1" x14ac:dyDescent="0.25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2"/>
      <c r="W315" s="1"/>
      <c r="X315" s="210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6"/>
      <c r="AT315" s="3"/>
      <c r="AU315" s="3"/>
      <c r="AV315" s="3"/>
      <c r="AW315" s="3"/>
      <c r="AX315" s="3"/>
      <c r="AY315" s="127"/>
      <c r="AZ315" s="3"/>
    </row>
    <row r="316" spans="1:52" ht="12.75" customHeight="1" x14ac:dyDescent="0.25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2"/>
      <c r="W316" s="1"/>
      <c r="X316" s="210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6"/>
      <c r="AT316" s="3"/>
      <c r="AU316" s="3"/>
      <c r="AV316" s="3"/>
      <c r="AW316" s="3"/>
      <c r="AX316" s="3"/>
      <c r="AY316" s="127"/>
      <c r="AZ316" s="3"/>
    </row>
    <row r="317" spans="1:52" ht="12.75" customHeight="1" x14ac:dyDescent="0.25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2"/>
      <c r="W317" s="1"/>
      <c r="X317" s="210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6"/>
      <c r="AT317" s="3"/>
      <c r="AU317" s="3"/>
      <c r="AV317" s="3"/>
      <c r="AW317" s="3"/>
      <c r="AX317" s="3"/>
      <c r="AY317" s="127"/>
      <c r="AZ317" s="3"/>
    </row>
    <row r="318" spans="1:52" ht="12.75" customHeight="1" x14ac:dyDescent="0.25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2"/>
      <c r="W318" s="1"/>
      <c r="X318" s="210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6"/>
      <c r="AT318" s="3"/>
      <c r="AU318" s="3"/>
      <c r="AV318" s="3"/>
      <c r="AW318" s="3"/>
      <c r="AX318" s="3"/>
      <c r="AY318" s="127"/>
      <c r="AZ318" s="3"/>
    </row>
    <row r="319" spans="1:52" ht="12.75" customHeight="1" x14ac:dyDescent="0.25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2"/>
      <c r="W319" s="1"/>
      <c r="X319" s="210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6"/>
      <c r="AT319" s="3"/>
      <c r="AU319" s="3"/>
      <c r="AV319" s="3"/>
      <c r="AW319" s="3"/>
      <c r="AX319" s="3"/>
      <c r="AY319" s="127"/>
      <c r="AZ319" s="3"/>
    </row>
    <row r="320" spans="1:52" ht="12.75" customHeight="1" x14ac:dyDescent="0.25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2"/>
      <c r="W320" s="1"/>
      <c r="X320" s="210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6"/>
      <c r="AT320" s="3"/>
      <c r="AU320" s="3"/>
      <c r="AV320" s="3"/>
      <c r="AW320" s="3"/>
      <c r="AX320" s="3"/>
      <c r="AY320" s="127"/>
      <c r="AZ320" s="3"/>
    </row>
    <row r="321" spans="1:52" ht="12.75" customHeight="1" x14ac:dyDescent="0.25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2"/>
      <c r="W321" s="1"/>
      <c r="X321" s="210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6"/>
      <c r="AT321" s="3"/>
      <c r="AU321" s="3"/>
      <c r="AV321" s="3"/>
      <c r="AW321" s="3"/>
      <c r="AX321" s="3"/>
      <c r="AY321" s="127"/>
      <c r="AZ321" s="3"/>
    </row>
    <row r="322" spans="1:52" ht="12.75" customHeight="1" x14ac:dyDescent="0.25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2"/>
      <c r="W322" s="1"/>
      <c r="X322" s="210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6"/>
      <c r="AT322" s="3"/>
      <c r="AU322" s="3"/>
      <c r="AV322" s="3"/>
      <c r="AW322" s="3"/>
      <c r="AX322" s="3"/>
      <c r="AY322" s="127"/>
      <c r="AZ322" s="3"/>
    </row>
    <row r="323" spans="1:52" ht="12.75" customHeight="1" x14ac:dyDescent="0.25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2"/>
      <c r="W323" s="1"/>
      <c r="X323" s="210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6"/>
      <c r="AT323" s="3"/>
      <c r="AU323" s="3"/>
      <c r="AV323" s="3"/>
      <c r="AW323" s="3"/>
      <c r="AX323" s="3"/>
      <c r="AY323" s="127"/>
      <c r="AZ323" s="3"/>
    </row>
    <row r="324" spans="1:52" ht="12.75" customHeight="1" x14ac:dyDescent="0.25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2"/>
      <c r="W324" s="1"/>
      <c r="X324" s="210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6"/>
      <c r="AT324" s="3"/>
      <c r="AU324" s="3"/>
      <c r="AV324" s="3"/>
      <c r="AW324" s="3"/>
      <c r="AX324" s="3"/>
      <c r="AY324" s="127"/>
      <c r="AZ324" s="3"/>
    </row>
    <row r="325" spans="1:52" ht="12.75" customHeight="1" x14ac:dyDescent="0.25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2"/>
      <c r="W325" s="1"/>
      <c r="X325" s="210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6"/>
      <c r="AT325" s="3"/>
      <c r="AU325" s="3"/>
      <c r="AV325" s="3"/>
      <c r="AW325" s="3"/>
      <c r="AX325" s="3"/>
      <c r="AY325" s="127"/>
      <c r="AZ325" s="3"/>
    </row>
    <row r="326" spans="1:52" ht="12.75" customHeight="1" x14ac:dyDescent="0.25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2"/>
      <c r="W326" s="1"/>
      <c r="X326" s="210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6"/>
      <c r="AT326" s="3"/>
      <c r="AU326" s="3"/>
      <c r="AV326" s="3"/>
      <c r="AW326" s="3"/>
      <c r="AX326" s="3"/>
      <c r="AY326" s="127"/>
      <c r="AZ326" s="3"/>
    </row>
    <row r="327" spans="1:52" ht="12.75" customHeight="1" x14ac:dyDescent="0.25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2"/>
      <c r="W327" s="1"/>
      <c r="X327" s="210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6"/>
      <c r="AT327" s="3"/>
      <c r="AU327" s="3"/>
      <c r="AV327" s="3"/>
      <c r="AW327" s="3"/>
      <c r="AX327" s="3"/>
      <c r="AY327" s="127"/>
      <c r="AZ327" s="3"/>
    </row>
    <row r="328" spans="1:52" ht="15.75" customHeight="1" x14ac:dyDescent="0.25"/>
    <row r="329" spans="1:52" ht="15.75" customHeight="1" x14ac:dyDescent="0.25"/>
    <row r="330" spans="1:52" ht="15.75" customHeight="1" x14ac:dyDescent="0.25"/>
    <row r="331" spans="1:52" ht="15.75" customHeight="1" x14ac:dyDescent="0.25"/>
    <row r="332" spans="1:52" ht="15.75" customHeight="1" x14ac:dyDescent="0.25"/>
    <row r="333" spans="1:52" ht="15.75" customHeight="1" x14ac:dyDescent="0.25"/>
    <row r="334" spans="1:52" ht="15.75" customHeight="1" x14ac:dyDescent="0.25"/>
    <row r="335" spans="1:52" ht="15.75" customHeight="1" x14ac:dyDescent="0.25"/>
    <row r="336" spans="1:52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</sheetData>
  <mergeCells count="35">
    <mergeCell ref="A2:X2"/>
    <mergeCell ref="AP6:AR6"/>
    <mergeCell ref="AS6:AS7"/>
    <mergeCell ref="AT6:AY6"/>
    <mergeCell ref="AZ6:AZ7"/>
    <mergeCell ref="U6:U7"/>
    <mergeCell ref="V6:V7"/>
    <mergeCell ref="W6:W7"/>
    <mergeCell ref="X6:X7"/>
    <mergeCell ref="Y6:AK6"/>
    <mergeCell ref="AL6:AL7"/>
    <mergeCell ref="AM6:AO6"/>
    <mergeCell ref="A124:AL124"/>
    <mergeCell ref="AM124:AO124"/>
    <mergeCell ref="A6:A7"/>
    <mergeCell ref="B6:B7"/>
    <mergeCell ref="C6:C7"/>
    <mergeCell ref="D6:D7"/>
    <mergeCell ref="E6:P6"/>
    <mergeCell ref="A4:AH4"/>
    <mergeCell ref="A34:V34"/>
    <mergeCell ref="AP124:AR124"/>
    <mergeCell ref="AL126:AN126"/>
    <mergeCell ref="AL127:AN127"/>
    <mergeCell ref="A30:AL30"/>
    <mergeCell ref="AM30:AO30"/>
    <mergeCell ref="AP30:AR30"/>
    <mergeCell ref="A31:AL31"/>
    <mergeCell ref="AM31:AO31"/>
    <mergeCell ref="AP31:AR31"/>
    <mergeCell ref="AM32:AR32"/>
    <mergeCell ref="X125:AD125"/>
    <mergeCell ref="Q6:Q7"/>
    <mergeCell ref="R6:T6"/>
    <mergeCell ref="A32:AL32"/>
  </mergeCells>
  <conditionalFormatting sqref="A6:AZ7">
    <cfRule type="notContainsBlanks" dxfId="0" priority="1">
      <formula>LEN(TRIM(A6))&gt;0</formula>
    </cfRule>
  </conditionalFormatting>
  <pageMargins left="0.25" right="0.25" top="0.5" bottom="0.5" header="0" footer="0"/>
  <pageSetup paperSize="14" scale="27" orientation="landscape" r:id="rId1"/>
  <rowBreaks count="2" manualBreakCount="2">
    <brk id="49" max="52" man="1"/>
    <brk id="127" man="1"/>
  </rowBreaks>
  <colBreaks count="1" manualBreakCount="1">
    <brk id="52" max="12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Sheet1!$B$1:$B$6</xm:f>
          </x14:formula1>
          <xm:sqref>AL9:AL29 AL35:AL123</xm:sqref>
        </x14:dataValidation>
        <x14:dataValidation type="list" allowBlank="1" xr:uid="{00000000-0002-0000-0000-000001000000}">
          <x14:formula1>
            <xm:f>Sheet1!$C$1:$C$2</xm:f>
          </x14:formula1>
          <xm:sqref>W9:W29 W35:W123</xm:sqref>
        </x14:dataValidation>
        <x14:dataValidation type="list" allowBlank="1" xr:uid="{00000000-0002-0000-0000-000002000000}">
          <x14:formula1>
            <xm:f>Sheet1!$A$1:$A$19</xm:f>
          </x14:formula1>
          <xm:sqref>X9:X29 X35:X123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00"/>
  <sheetViews>
    <sheetView showGridLines="0" workbookViewId="0"/>
  </sheetViews>
  <sheetFormatPr defaultColWidth="14.453125" defaultRowHeight="15" customHeight="1" x14ac:dyDescent="0.25"/>
  <cols>
    <col min="1" max="3" width="42.54296875" customWidth="1"/>
    <col min="4" max="23" width="8.7265625" customWidth="1"/>
  </cols>
  <sheetData>
    <row r="1" spans="1:23" ht="12.75" customHeight="1" x14ac:dyDescent="0.25">
      <c r="A1" s="1" t="s">
        <v>45</v>
      </c>
      <c r="B1" s="1" t="s">
        <v>46</v>
      </c>
      <c r="C1" s="1" t="s">
        <v>44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 x14ac:dyDescent="0.25">
      <c r="A2" s="1" t="s">
        <v>229</v>
      </c>
      <c r="B2" s="1" t="s">
        <v>230</v>
      </c>
      <c r="C2" s="1" t="s">
        <v>50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 customHeight="1" x14ac:dyDescent="0.25">
      <c r="A3" s="1" t="s">
        <v>231</v>
      </c>
      <c r="B3" s="1" t="s">
        <v>232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 customHeight="1" x14ac:dyDescent="0.25">
      <c r="A4" s="1" t="s">
        <v>233</v>
      </c>
      <c r="B4" s="1" t="s">
        <v>234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 customHeight="1" x14ac:dyDescent="0.25">
      <c r="A5" s="1" t="s">
        <v>235</v>
      </c>
      <c r="B5" s="1" t="s">
        <v>236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 customHeight="1" x14ac:dyDescent="0.25">
      <c r="A6" s="1" t="s">
        <v>98</v>
      </c>
      <c r="B6" s="1" t="s">
        <v>237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 customHeight="1" x14ac:dyDescent="0.25">
      <c r="A7" s="1" t="s">
        <v>238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2.75" customHeight="1" x14ac:dyDescent="0.25">
      <c r="A8" s="1" t="s">
        <v>239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2.75" customHeight="1" x14ac:dyDescent="0.25">
      <c r="A9" s="1" t="s">
        <v>240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 customHeight="1" x14ac:dyDescent="0.25">
      <c r="A10" s="1" t="s">
        <v>241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 customHeight="1" x14ac:dyDescent="0.25">
      <c r="A11" s="1" t="s">
        <v>242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 customHeight="1" x14ac:dyDescent="0.25">
      <c r="A12" s="1" t="s">
        <v>243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 customHeight="1" x14ac:dyDescent="0.25">
      <c r="A13" s="1" t="s">
        <v>244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 customHeight="1" x14ac:dyDescent="0.25">
      <c r="A14" s="1" t="s">
        <v>245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 customHeight="1" x14ac:dyDescent="0.25">
      <c r="A15" s="1" t="s">
        <v>246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 customHeight="1" x14ac:dyDescent="0.25">
      <c r="A16" s="1" t="s">
        <v>247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 customHeight="1" x14ac:dyDescent="0.25">
      <c r="A17" s="1" t="s">
        <v>248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 customHeight="1" x14ac:dyDescent="0.25">
      <c r="A18" s="1" t="s">
        <v>249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 customHeight="1" x14ac:dyDescent="0.25">
      <c r="A19" s="1" t="s">
        <v>250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 x14ac:dyDescent="0.25"/>
    <row r="222" spans="1:23" ht="15.75" customHeight="1" x14ac:dyDescent="0.25"/>
    <row r="223" spans="1:23" ht="15.75" customHeight="1" x14ac:dyDescent="0.25"/>
    <row r="224" spans="1:23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1000"/>
  <sheetViews>
    <sheetView workbookViewId="0"/>
  </sheetViews>
  <sheetFormatPr defaultColWidth="14.453125" defaultRowHeight="15" customHeight="1" x14ac:dyDescent="0.25"/>
  <cols>
    <col min="1" max="1" width="6" customWidth="1"/>
    <col min="2" max="2" width="32" customWidth="1"/>
    <col min="3" max="21" width="8.7265625" hidden="1" customWidth="1"/>
    <col min="22" max="22" width="10" customWidth="1"/>
    <col min="23" max="23" width="13.453125" hidden="1" customWidth="1"/>
    <col min="24" max="24" width="14.453125" hidden="1" customWidth="1"/>
    <col min="25" max="25" width="11.453125" hidden="1" customWidth="1"/>
    <col min="26" max="31" width="10.54296875" hidden="1" customWidth="1"/>
    <col min="32" max="32" width="14.7265625" hidden="1" customWidth="1"/>
    <col min="33" max="33" width="12.81640625" hidden="1" customWidth="1"/>
    <col min="34" max="34" width="11" hidden="1" customWidth="1"/>
    <col min="35" max="35" width="10.54296875" hidden="1" customWidth="1"/>
    <col min="36" max="36" width="11" customWidth="1"/>
    <col min="37" max="37" width="11.7265625" customWidth="1"/>
    <col min="38" max="38" width="6.08984375" customWidth="1"/>
    <col min="39" max="39" width="11.453125" customWidth="1"/>
    <col min="40" max="40" width="6.7265625" customWidth="1"/>
    <col min="41" max="41" width="12" customWidth="1"/>
    <col min="42" max="42" width="11" customWidth="1"/>
    <col min="43" max="43" width="6.54296875" customWidth="1"/>
    <col min="44" max="44" width="12.08984375" customWidth="1"/>
    <col min="45" max="45" width="18.26953125" hidden="1" customWidth="1"/>
    <col min="46" max="46" width="11.7265625" hidden="1" customWidth="1"/>
    <col min="47" max="50" width="10.08984375" hidden="1" customWidth="1"/>
    <col min="51" max="51" width="10.08984375" customWidth="1"/>
    <col min="52" max="52" width="8.54296875" customWidth="1"/>
    <col min="53" max="53" width="8.7265625" customWidth="1"/>
  </cols>
  <sheetData>
    <row r="1" spans="1:53" ht="12.75" customHeight="1" x14ac:dyDescent="0.25">
      <c r="A1" s="21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7"/>
    </row>
    <row r="2" spans="1:53" ht="12.75" customHeight="1" x14ac:dyDescent="0.4">
      <c r="A2" s="211"/>
      <c r="B2" s="4"/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 t="s">
        <v>1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212"/>
    </row>
    <row r="3" spans="1:53" ht="12.75" customHeight="1" x14ac:dyDescent="0.25">
      <c r="A3" s="2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7"/>
    </row>
    <row r="4" spans="1:53" ht="12.75" customHeight="1" x14ac:dyDescent="0.4">
      <c r="A4" s="213"/>
      <c r="B4" s="214"/>
      <c r="C4" s="215" t="s">
        <v>2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04"/>
      <c r="S4" s="204"/>
      <c r="T4" s="204"/>
      <c r="U4" s="214"/>
      <c r="V4" s="215" t="s">
        <v>251</v>
      </c>
      <c r="W4" s="215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04"/>
      <c r="AQ4" s="204"/>
      <c r="AR4" s="204"/>
      <c r="AS4" s="204"/>
      <c r="AT4" s="214"/>
      <c r="AU4" s="214"/>
      <c r="AV4" s="214"/>
      <c r="AW4" s="214"/>
      <c r="AX4" s="214"/>
      <c r="AY4" s="214"/>
      <c r="AZ4" s="214"/>
      <c r="BA4" s="205"/>
    </row>
    <row r="5" spans="1:53" ht="12.75" customHeight="1" x14ac:dyDescent="0.25">
      <c r="A5" s="21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2"/>
      <c r="AQ5" s="2"/>
      <c r="AR5" s="2"/>
      <c r="AS5" s="2"/>
      <c r="AT5" s="1"/>
      <c r="AU5" s="1"/>
      <c r="AV5" s="1"/>
      <c r="AW5" s="1"/>
      <c r="AX5" s="1"/>
      <c r="AY5" s="1"/>
      <c r="AZ5" s="1"/>
      <c r="BA5" s="7"/>
    </row>
    <row r="6" spans="1:53" ht="27" customHeight="1" x14ac:dyDescent="0.25">
      <c r="A6" s="714" t="s">
        <v>3</v>
      </c>
      <c r="B6" s="709" t="s">
        <v>4</v>
      </c>
      <c r="C6" s="709" t="s">
        <v>5</v>
      </c>
      <c r="D6" s="709" t="s">
        <v>6</v>
      </c>
      <c r="E6" s="711" t="s">
        <v>7</v>
      </c>
      <c r="F6" s="712"/>
      <c r="G6" s="712"/>
      <c r="H6" s="712"/>
      <c r="I6" s="712"/>
      <c r="J6" s="712"/>
      <c r="K6" s="712"/>
      <c r="L6" s="712"/>
      <c r="M6" s="712"/>
      <c r="N6" s="712"/>
      <c r="O6" s="712"/>
      <c r="P6" s="713"/>
      <c r="Q6" s="709" t="s">
        <v>8</v>
      </c>
      <c r="R6" s="711" t="s">
        <v>9</v>
      </c>
      <c r="S6" s="712"/>
      <c r="T6" s="713"/>
      <c r="U6" s="709" t="s">
        <v>10</v>
      </c>
      <c r="V6" s="709" t="s">
        <v>11</v>
      </c>
      <c r="W6" s="709" t="s">
        <v>12</v>
      </c>
      <c r="X6" s="709" t="s">
        <v>6</v>
      </c>
      <c r="Y6" s="711" t="s">
        <v>13</v>
      </c>
      <c r="Z6" s="712"/>
      <c r="AA6" s="712"/>
      <c r="AB6" s="712"/>
      <c r="AC6" s="712"/>
      <c r="AD6" s="712"/>
      <c r="AE6" s="712"/>
      <c r="AF6" s="712"/>
      <c r="AG6" s="712"/>
      <c r="AH6" s="712"/>
      <c r="AI6" s="712"/>
      <c r="AJ6" s="712"/>
      <c r="AK6" s="713"/>
      <c r="AL6" s="709" t="s">
        <v>8</v>
      </c>
      <c r="AM6" s="711" t="s">
        <v>9</v>
      </c>
      <c r="AN6" s="712"/>
      <c r="AO6" s="713"/>
      <c r="AP6" s="711" t="s">
        <v>14</v>
      </c>
      <c r="AQ6" s="712"/>
      <c r="AR6" s="713"/>
      <c r="AS6" s="709" t="s">
        <v>15</v>
      </c>
      <c r="AT6" s="711" t="s">
        <v>16</v>
      </c>
      <c r="AU6" s="712"/>
      <c r="AV6" s="712"/>
      <c r="AW6" s="712"/>
      <c r="AX6" s="712"/>
      <c r="AY6" s="713"/>
      <c r="AZ6" s="707" t="s">
        <v>17</v>
      </c>
      <c r="BA6" s="217"/>
    </row>
    <row r="7" spans="1:53" ht="73.5" customHeight="1" x14ac:dyDescent="0.25">
      <c r="A7" s="715"/>
      <c r="B7" s="710"/>
      <c r="C7" s="710"/>
      <c r="D7" s="710"/>
      <c r="E7" s="218" t="s">
        <v>18</v>
      </c>
      <c r="F7" s="218" t="s">
        <v>19</v>
      </c>
      <c r="G7" s="218" t="s">
        <v>20</v>
      </c>
      <c r="H7" s="218" t="s">
        <v>21</v>
      </c>
      <c r="I7" s="218" t="s">
        <v>22</v>
      </c>
      <c r="J7" s="218" t="s">
        <v>23</v>
      </c>
      <c r="K7" s="218" t="s">
        <v>24</v>
      </c>
      <c r="L7" s="218" t="s">
        <v>25</v>
      </c>
      <c r="M7" s="218" t="s">
        <v>26</v>
      </c>
      <c r="N7" s="218" t="s">
        <v>27</v>
      </c>
      <c r="O7" s="218" t="s">
        <v>28</v>
      </c>
      <c r="P7" s="218" t="s">
        <v>29</v>
      </c>
      <c r="Q7" s="710"/>
      <c r="R7" s="219" t="s">
        <v>30</v>
      </c>
      <c r="S7" s="219" t="s">
        <v>31</v>
      </c>
      <c r="T7" s="219" t="s">
        <v>32</v>
      </c>
      <c r="U7" s="710"/>
      <c r="V7" s="710"/>
      <c r="W7" s="710"/>
      <c r="X7" s="710"/>
      <c r="Y7" s="218" t="s">
        <v>18</v>
      </c>
      <c r="Z7" s="218" t="s">
        <v>33</v>
      </c>
      <c r="AA7" s="218" t="s">
        <v>20</v>
      </c>
      <c r="AB7" s="218" t="s">
        <v>21</v>
      </c>
      <c r="AC7" s="218" t="s">
        <v>22</v>
      </c>
      <c r="AD7" s="218" t="s">
        <v>23</v>
      </c>
      <c r="AE7" s="218" t="s">
        <v>24</v>
      </c>
      <c r="AF7" s="218" t="s">
        <v>34</v>
      </c>
      <c r="AG7" s="218" t="s">
        <v>35</v>
      </c>
      <c r="AH7" s="218" t="s">
        <v>26</v>
      </c>
      <c r="AI7" s="218" t="s">
        <v>27</v>
      </c>
      <c r="AJ7" s="218" t="s">
        <v>36</v>
      </c>
      <c r="AK7" s="218" t="s">
        <v>37</v>
      </c>
      <c r="AL7" s="710"/>
      <c r="AM7" s="219" t="s">
        <v>38</v>
      </c>
      <c r="AN7" s="219" t="s">
        <v>31</v>
      </c>
      <c r="AO7" s="219" t="s">
        <v>32</v>
      </c>
      <c r="AP7" s="219" t="s">
        <v>30</v>
      </c>
      <c r="AQ7" s="219" t="s">
        <v>31</v>
      </c>
      <c r="AR7" s="219" t="s">
        <v>32</v>
      </c>
      <c r="AS7" s="710"/>
      <c r="AT7" s="218" t="s">
        <v>20</v>
      </c>
      <c r="AU7" s="218" t="s">
        <v>21</v>
      </c>
      <c r="AV7" s="218" t="s">
        <v>22</v>
      </c>
      <c r="AW7" s="218" t="s">
        <v>23</v>
      </c>
      <c r="AX7" s="218" t="s">
        <v>24</v>
      </c>
      <c r="AY7" s="218" t="s">
        <v>39</v>
      </c>
      <c r="AZ7" s="708"/>
      <c r="BA7" s="220"/>
    </row>
    <row r="8" spans="1:53" ht="26.25" customHeight="1" x14ac:dyDescent="0.25">
      <c r="A8" s="221" t="s">
        <v>40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3"/>
      <c r="BA8" s="224"/>
    </row>
    <row r="9" spans="1:53" ht="12.75" customHeight="1" x14ac:dyDescent="0.25">
      <c r="A9" s="225"/>
      <c r="B9" s="226"/>
      <c r="C9" s="226"/>
      <c r="D9" s="226"/>
      <c r="E9" s="226"/>
      <c r="F9" s="226"/>
      <c r="G9" s="226"/>
      <c r="H9" s="226"/>
      <c r="I9" s="226"/>
      <c r="J9" s="227"/>
      <c r="K9" s="226"/>
      <c r="L9" s="226"/>
      <c r="M9" s="226"/>
      <c r="N9" s="226"/>
      <c r="O9" s="226"/>
      <c r="P9" s="226"/>
      <c r="Q9" s="226"/>
      <c r="R9" s="228"/>
      <c r="S9" s="228"/>
      <c r="T9" s="228"/>
      <c r="U9" s="226"/>
      <c r="V9" s="226"/>
      <c r="W9" s="228"/>
      <c r="X9" s="226"/>
      <c r="Y9" s="226"/>
      <c r="Z9" s="226"/>
      <c r="AA9" s="226"/>
      <c r="AB9" s="226"/>
      <c r="AC9" s="226"/>
      <c r="AD9" s="226"/>
      <c r="AE9" s="227"/>
      <c r="AF9" s="227"/>
      <c r="AG9" s="226"/>
      <c r="AH9" s="226"/>
      <c r="AI9" s="226"/>
      <c r="AJ9" s="226"/>
      <c r="AK9" s="226"/>
      <c r="AL9" s="226"/>
      <c r="AM9" s="229">
        <f>AN9+AO9</f>
        <v>0</v>
      </c>
      <c r="AN9" s="230"/>
      <c r="AO9" s="230"/>
      <c r="AP9" s="229">
        <f>AQ9+AR9</f>
        <v>0</v>
      </c>
      <c r="AQ9" s="230"/>
      <c r="AR9" s="230"/>
      <c r="AS9" s="228"/>
      <c r="AT9" s="226"/>
      <c r="AU9" s="226"/>
      <c r="AV9" s="226"/>
      <c r="AW9" s="226"/>
      <c r="AX9" s="226"/>
      <c r="AY9" s="226"/>
      <c r="AZ9" s="231"/>
      <c r="BA9" s="7"/>
    </row>
    <row r="10" spans="1:53" ht="30" customHeight="1" x14ac:dyDescent="0.25">
      <c r="A10" s="232" t="s">
        <v>252</v>
      </c>
      <c r="B10" s="233" t="s">
        <v>253</v>
      </c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5"/>
      <c r="S10" s="235"/>
      <c r="T10" s="235"/>
      <c r="U10" s="234"/>
      <c r="V10" s="236" t="s">
        <v>254</v>
      </c>
      <c r="W10" s="235" t="s">
        <v>50</v>
      </c>
      <c r="X10" s="234" t="s">
        <v>45</v>
      </c>
      <c r="Y10" s="237">
        <v>43817</v>
      </c>
      <c r="Z10" s="238">
        <v>43973</v>
      </c>
      <c r="AA10" s="238">
        <v>43980</v>
      </c>
      <c r="AB10" s="237">
        <v>43992</v>
      </c>
      <c r="AC10" s="237">
        <v>43992</v>
      </c>
      <c r="AD10" s="239" t="s">
        <v>255</v>
      </c>
      <c r="AE10" s="240">
        <v>44006</v>
      </c>
      <c r="AF10" s="241">
        <v>44007</v>
      </c>
      <c r="AG10" s="241">
        <v>44042</v>
      </c>
      <c r="AH10" s="242">
        <v>44088</v>
      </c>
      <c r="AI10" s="243">
        <v>44088</v>
      </c>
      <c r="AJ10" s="234"/>
      <c r="AK10" s="234"/>
      <c r="AL10" s="234" t="s">
        <v>46</v>
      </c>
      <c r="AM10" s="244">
        <v>745698.13</v>
      </c>
      <c r="AN10" s="245"/>
      <c r="AO10" s="244">
        <v>745698.13</v>
      </c>
      <c r="AP10" s="244">
        <v>730840.32</v>
      </c>
      <c r="AQ10" s="244"/>
      <c r="AR10" s="244">
        <v>730840.32</v>
      </c>
      <c r="AS10" s="246" t="s">
        <v>256</v>
      </c>
      <c r="AT10" s="247" t="s">
        <v>257</v>
      </c>
      <c r="AU10" s="247" t="s">
        <v>257</v>
      </c>
      <c r="AV10" s="247" t="s">
        <v>257</v>
      </c>
      <c r="AW10" s="247" t="s">
        <v>257</v>
      </c>
      <c r="AX10" s="247" t="s">
        <v>258</v>
      </c>
      <c r="AY10" s="234"/>
      <c r="AZ10" s="248"/>
      <c r="BA10" s="7"/>
    </row>
    <row r="11" spans="1:53" ht="30" customHeight="1" x14ac:dyDescent="0.25">
      <c r="A11" s="232" t="s">
        <v>259</v>
      </c>
      <c r="B11" s="233" t="s">
        <v>260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5"/>
      <c r="S11" s="235"/>
      <c r="T11" s="235"/>
      <c r="U11" s="234"/>
      <c r="V11" s="249" t="s">
        <v>261</v>
      </c>
      <c r="W11" s="235" t="s">
        <v>50</v>
      </c>
      <c r="X11" s="234" t="s">
        <v>45</v>
      </c>
      <c r="Y11" s="237">
        <v>43817</v>
      </c>
      <c r="Z11" s="238">
        <v>43974</v>
      </c>
      <c r="AA11" s="238">
        <v>43980</v>
      </c>
      <c r="AB11" s="237">
        <v>43992</v>
      </c>
      <c r="AC11" s="237">
        <v>43992</v>
      </c>
      <c r="AD11" s="250" t="s">
        <v>255</v>
      </c>
      <c r="AE11" s="237">
        <v>44008</v>
      </c>
      <c r="AF11" s="241">
        <v>44013</v>
      </c>
      <c r="AG11" s="241">
        <v>44042</v>
      </c>
      <c r="AH11" s="242">
        <v>44081</v>
      </c>
      <c r="AI11" s="237">
        <v>44083</v>
      </c>
      <c r="AJ11" s="234"/>
      <c r="AK11" s="234"/>
      <c r="AL11" s="234" t="s">
        <v>46</v>
      </c>
      <c r="AM11" s="244">
        <v>4449485.92</v>
      </c>
      <c r="AN11" s="251"/>
      <c r="AO11" s="244">
        <v>4449485.92</v>
      </c>
      <c r="AP11" s="244">
        <v>4441004.24</v>
      </c>
      <c r="AQ11" s="244"/>
      <c r="AR11" s="244">
        <v>4441004.24</v>
      </c>
      <c r="AS11" s="246" t="s">
        <v>256</v>
      </c>
      <c r="AT11" s="247" t="s">
        <v>257</v>
      </c>
      <c r="AU11" s="247" t="s">
        <v>257</v>
      </c>
      <c r="AV11" s="247" t="s">
        <v>257</v>
      </c>
      <c r="AW11" s="247" t="s">
        <v>257</v>
      </c>
      <c r="AX11" s="247" t="s">
        <v>258</v>
      </c>
      <c r="AY11" s="234"/>
      <c r="AZ11" s="248"/>
      <c r="BA11" s="7"/>
    </row>
    <row r="12" spans="1:53" ht="30" customHeight="1" x14ac:dyDescent="0.25">
      <c r="A12" s="232" t="s">
        <v>262</v>
      </c>
      <c r="B12" s="233" t="s">
        <v>263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5"/>
      <c r="S12" s="235"/>
      <c r="T12" s="235"/>
      <c r="U12" s="234"/>
      <c r="V12" s="249" t="s">
        <v>261</v>
      </c>
      <c r="W12" s="235" t="s">
        <v>50</v>
      </c>
      <c r="X12" s="234" t="s">
        <v>45</v>
      </c>
      <c r="Y12" s="237">
        <v>43817</v>
      </c>
      <c r="Z12" s="237">
        <v>43973</v>
      </c>
      <c r="AA12" s="238">
        <v>43980</v>
      </c>
      <c r="AB12" s="237">
        <v>43992</v>
      </c>
      <c r="AC12" s="237">
        <v>43992</v>
      </c>
      <c r="AD12" s="239" t="s">
        <v>255</v>
      </c>
      <c r="AE12" s="242">
        <v>44006</v>
      </c>
      <c r="AF12" s="242">
        <v>44007</v>
      </c>
      <c r="AG12" s="252">
        <v>44041</v>
      </c>
      <c r="AH12" s="242">
        <v>44084</v>
      </c>
      <c r="AI12" s="242">
        <v>44088</v>
      </c>
      <c r="AJ12" s="234"/>
      <c r="AK12" s="234"/>
      <c r="AL12" s="234" t="s">
        <v>46</v>
      </c>
      <c r="AM12" s="244">
        <v>2601662.15</v>
      </c>
      <c r="AN12" s="244"/>
      <c r="AO12" s="244">
        <v>2601662.15</v>
      </c>
      <c r="AP12" s="244">
        <v>2600518.71</v>
      </c>
      <c r="AQ12" s="245"/>
      <c r="AR12" s="244">
        <v>2600518.71</v>
      </c>
      <c r="AS12" s="246" t="s">
        <v>256</v>
      </c>
      <c r="AT12" s="247" t="s">
        <v>257</v>
      </c>
      <c r="AU12" s="247" t="s">
        <v>257</v>
      </c>
      <c r="AV12" s="247" t="s">
        <v>257</v>
      </c>
      <c r="AW12" s="247" t="s">
        <v>257</v>
      </c>
      <c r="AX12" s="247" t="s">
        <v>258</v>
      </c>
      <c r="AY12" s="234"/>
      <c r="AZ12" s="248"/>
      <c r="BA12" s="7"/>
    </row>
    <row r="13" spans="1:53" ht="30" customHeight="1" x14ac:dyDescent="0.25">
      <c r="A13" s="232" t="s">
        <v>264</v>
      </c>
      <c r="B13" s="253" t="s">
        <v>265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5"/>
      <c r="S13" s="255"/>
      <c r="T13" s="255"/>
      <c r="U13" s="254"/>
      <c r="V13" s="250" t="s">
        <v>91</v>
      </c>
      <c r="W13" s="255" t="s">
        <v>50</v>
      </c>
      <c r="X13" s="254" t="s">
        <v>45</v>
      </c>
      <c r="Y13" s="242">
        <v>44007</v>
      </c>
      <c r="Z13" s="242">
        <v>44013</v>
      </c>
      <c r="AA13" s="242">
        <v>44019</v>
      </c>
      <c r="AB13" s="242">
        <v>44036</v>
      </c>
      <c r="AC13" s="242">
        <v>44036</v>
      </c>
      <c r="AD13" s="242">
        <v>44040</v>
      </c>
      <c r="AE13" s="237">
        <v>44049</v>
      </c>
      <c r="AF13" s="256">
        <v>44055</v>
      </c>
      <c r="AG13" s="237">
        <v>44085</v>
      </c>
      <c r="AH13" s="257">
        <v>44109</v>
      </c>
      <c r="AI13" s="257">
        <v>44110</v>
      </c>
      <c r="AJ13" s="254"/>
      <c r="AK13" s="254"/>
      <c r="AL13" s="254" t="s">
        <v>46</v>
      </c>
      <c r="AM13" s="258">
        <v>616674.07999999996</v>
      </c>
      <c r="AN13" s="258"/>
      <c r="AO13" s="258">
        <v>616674.07999999996</v>
      </c>
      <c r="AP13" s="258">
        <v>603990.38</v>
      </c>
      <c r="AQ13" s="258"/>
      <c r="AR13" s="258">
        <v>603990.38</v>
      </c>
      <c r="AS13" s="246" t="s">
        <v>256</v>
      </c>
      <c r="AT13" s="237">
        <v>44011</v>
      </c>
      <c r="AU13" s="237">
        <v>44011</v>
      </c>
      <c r="AV13" s="237">
        <v>44011</v>
      </c>
      <c r="AW13" s="237">
        <v>44011</v>
      </c>
      <c r="AX13" s="237">
        <v>44407</v>
      </c>
      <c r="AY13" s="254"/>
      <c r="AZ13" s="259"/>
      <c r="BA13" s="7"/>
    </row>
    <row r="14" spans="1:53" ht="30" customHeight="1" x14ac:dyDescent="0.25">
      <c r="A14" s="232" t="s">
        <v>266</v>
      </c>
      <c r="B14" s="260" t="s">
        <v>267</v>
      </c>
      <c r="C14" s="255"/>
      <c r="D14" s="255"/>
      <c r="E14" s="261"/>
      <c r="F14" s="261"/>
      <c r="G14" s="261"/>
      <c r="H14" s="261"/>
      <c r="I14" s="261"/>
      <c r="J14" s="261"/>
      <c r="K14" s="261"/>
      <c r="L14" s="261"/>
      <c r="M14" s="255"/>
      <c r="N14" s="255"/>
      <c r="O14" s="261"/>
      <c r="P14" s="255"/>
      <c r="Q14" s="255"/>
      <c r="R14" s="262"/>
      <c r="S14" s="262"/>
      <c r="T14" s="263"/>
      <c r="U14" s="254"/>
      <c r="V14" s="250" t="s">
        <v>268</v>
      </c>
      <c r="W14" s="255" t="s">
        <v>50</v>
      </c>
      <c r="X14" s="254" t="s">
        <v>45</v>
      </c>
      <c r="Y14" s="264">
        <v>43817</v>
      </c>
      <c r="Z14" s="264">
        <v>43973</v>
      </c>
      <c r="AA14" s="264">
        <v>43980</v>
      </c>
      <c r="AB14" s="264">
        <v>43992</v>
      </c>
      <c r="AC14" s="264">
        <v>43992</v>
      </c>
      <c r="AD14" s="250" t="s">
        <v>255</v>
      </c>
      <c r="AE14" s="264">
        <v>44008</v>
      </c>
      <c r="AF14" s="264">
        <v>44013</v>
      </c>
      <c r="AG14" s="264">
        <v>44042</v>
      </c>
      <c r="AH14" s="237">
        <v>44081</v>
      </c>
      <c r="AI14" s="237">
        <v>44083</v>
      </c>
      <c r="AJ14" s="261"/>
      <c r="AK14" s="261"/>
      <c r="AL14" s="254" t="s">
        <v>46</v>
      </c>
      <c r="AM14" s="258">
        <v>25772663.699999999</v>
      </c>
      <c r="AN14" s="265"/>
      <c r="AO14" s="258">
        <v>25772663.699999999</v>
      </c>
      <c r="AP14" s="258">
        <v>24411873.760000002</v>
      </c>
      <c r="AQ14" s="258"/>
      <c r="AR14" s="258">
        <v>24411873.760000002</v>
      </c>
      <c r="AS14" s="246" t="s">
        <v>256</v>
      </c>
      <c r="AT14" s="247" t="s">
        <v>257</v>
      </c>
      <c r="AU14" s="247" t="s">
        <v>257</v>
      </c>
      <c r="AV14" s="247" t="s">
        <v>257</v>
      </c>
      <c r="AW14" s="247" t="s">
        <v>257</v>
      </c>
      <c r="AX14" s="247" t="s">
        <v>258</v>
      </c>
      <c r="AY14" s="255"/>
      <c r="AZ14" s="259"/>
      <c r="BA14" s="7"/>
    </row>
    <row r="15" spans="1:53" ht="30" customHeight="1" x14ac:dyDescent="0.25">
      <c r="A15" s="232" t="s">
        <v>269</v>
      </c>
      <c r="B15" s="260" t="s">
        <v>270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5"/>
      <c r="T15" s="255"/>
      <c r="U15" s="254"/>
      <c r="V15" s="250" t="s">
        <v>271</v>
      </c>
      <c r="W15" s="255" t="s">
        <v>50</v>
      </c>
      <c r="X15" s="254" t="s">
        <v>45</v>
      </c>
      <c r="Y15" s="237">
        <v>43817</v>
      </c>
      <c r="Z15" s="264">
        <v>43973</v>
      </c>
      <c r="AA15" s="264">
        <v>43980</v>
      </c>
      <c r="AB15" s="264">
        <v>43992</v>
      </c>
      <c r="AC15" s="264">
        <v>43992</v>
      </c>
      <c r="AD15" s="266" t="s">
        <v>255</v>
      </c>
      <c r="AE15" s="237">
        <v>44007</v>
      </c>
      <c r="AF15" s="237">
        <v>44013</v>
      </c>
      <c r="AG15" s="237">
        <v>44042</v>
      </c>
      <c r="AH15" s="267">
        <v>44085</v>
      </c>
      <c r="AI15" s="237">
        <v>44085</v>
      </c>
      <c r="AJ15" s="254"/>
      <c r="AK15" s="254"/>
      <c r="AL15" s="254" t="s">
        <v>46</v>
      </c>
      <c r="AM15" s="258">
        <v>7755383.3399999999</v>
      </c>
      <c r="AN15" s="268"/>
      <c r="AO15" s="258">
        <v>7755383.3399999999</v>
      </c>
      <c r="AP15" s="258">
        <v>7740750.5499999998</v>
      </c>
      <c r="AQ15" s="268"/>
      <c r="AR15" s="258">
        <v>7740750.5499999998</v>
      </c>
      <c r="AS15" s="246" t="s">
        <v>256</v>
      </c>
      <c r="AT15" s="247" t="s">
        <v>257</v>
      </c>
      <c r="AU15" s="247" t="s">
        <v>257</v>
      </c>
      <c r="AV15" s="247" t="s">
        <v>257</v>
      </c>
      <c r="AW15" s="247" t="s">
        <v>257</v>
      </c>
      <c r="AX15" s="247" t="s">
        <v>258</v>
      </c>
      <c r="AY15" s="237"/>
      <c r="AZ15" s="259"/>
      <c r="BA15" s="7"/>
    </row>
    <row r="16" spans="1:53" ht="42.75" customHeight="1" x14ac:dyDescent="0.25">
      <c r="A16" s="232" t="s">
        <v>272</v>
      </c>
      <c r="B16" s="269" t="s">
        <v>273</v>
      </c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1"/>
      <c r="S16" s="271"/>
      <c r="T16" s="271"/>
      <c r="U16" s="270"/>
      <c r="V16" s="250" t="s">
        <v>274</v>
      </c>
      <c r="W16" s="271" t="s">
        <v>50</v>
      </c>
      <c r="X16" s="270" t="s">
        <v>45</v>
      </c>
      <c r="Y16" s="264">
        <v>43817</v>
      </c>
      <c r="Z16" s="264">
        <v>43973</v>
      </c>
      <c r="AA16" s="264">
        <v>43980</v>
      </c>
      <c r="AB16" s="264">
        <v>43992</v>
      </c>
      <c r="AC16" s="264">
        <v>43992</v>
      </c>
      <c r="AD16" s="250" t="s">
        <v>255</v>
      </c>
      <c r="AE16" s="237">
        <v>44008</v>
      </c>
      <c r="AF16" s="264">
        <v>44013</v>
      </c>
      <c r="AG16" s="237">
        <v>44092</v>
      </c>
      <c r="AH16" s="237">
        <v>44111</v>
      </c>
      <c r="AI16" s="237">
        <v>44111</v>
      </c>
      <c r="AJ16" s="270"/>
      <c r="AK16" s="270"/>
      <c r="AL16" s="270" t="s">
        <v>46</v>
      </c>
      <c r="AM16" s="272">
        <v>6128010.0599999996</v>
      </c>
      <c r="AN16" s="273"/>
      <c r="AO16" s="272">
        <v>6128010.0599999996</v>
      </c>
      <c r="AP16" s="272">
        <v>5015976</v>
      </c>
      <c r="AQ16" s="273"/>
      <c r="AR16" s="273">
        <v>5015976</v>
      </c>
      <c r="AS16" s="246" t="s">
        <v>256</v>
      </c>
      <c r="AT16" s="247" t="s">
        <v>257</v>
      </c>
      <c r="AU16" s="247" t="s">
        <v>257</v>
      </c>
      <c r="AV16" s="247" t="s">
        <v>257</v>
      </c>
      <c r="AW16" s="247" t="s">
        <v>257</v>
      </c>
      <c r="AX16" s="247" t="s">
        <v>258</v>
      </c>
      <c r="AY16" s="237"/>
      <c r="AZ16" s="274"/>
      <c r="BA16" s="7"/>
    </row>
    <row r="17" spans="1:53" ht="45" customHeight="1" x14ac:dyDescent="0.25">
      <c r="A17" s="232" t="s">
        <v>275</v>
      </c>
      <c r="B17" s="275" t="s">
        <v>276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5"/>
      <c r="S17" s="255"/>
      <c r="T17" s="255"/>
      <c r="U17" s="254"/>
      <c r="V17" s="250" t="s">
        <v>277</v>
      </c>
      <c r="W17" s="255" t="s">
        <v>50</v>
      </c>
      <c r="X17" s="254" t="s">
        <v>45</v>
      </c>
      <c r="Y17" s="237">
        <v>43817</v>
      </c>
      <c r="Z17" s="264">
        <v>43973</v>
      </c>
      <c r="AA17" s="264">
        <v>43980</v>
      </c>
      <c r="AB17" s="264">
        <v>43992</v>
      </c>
      <c r="AC17" s="264">
        <v>43992</v>
      </c>
      <c r="AD17" s="266" t="s">
        <v>255</v>
      </c>
      <c r="AE17" s="237">
        <v>44008</v>
      </c>
      <c r="AF17" s="237">
        <v>44013</v>
      </c>
      <c r="AG17" s="237">
        <v>44092</v>
      </c>
      <c r="AH17" s="237">
        <v>44104</v>
      </c>
      <c r="AI17" s="237">
        <v>44105</v>
      </c>
      <c r="AJ17" s="254"/>
      <c r="AK17" s="254"/>
      <c r="AL17" s="254" t="s">
        <v>46</v>
      </c>
      <c r="AM17" s="258">
        <v>3759704.82</v>
      </c>
      <c r="AN17" s="268"/>
      <c r="AO17" s="258">
        <v>3759704.82</v>
      </c>
      <c r="AP17" s="258">
        <v>3196673.02</v>
      </c>
      <c r="AQ17" s="268"/>
      <c r="AR17" s="258">
        <v>3196673.02</v>
      </c>
      <c r="AS17" s="246" t="s">
        <v>256</v>
      </c>
      <c r="AT17" s="247" t="s">
        <v>257</v>
      </c>
      <c r="AU17" s="247" t="s">
        <v>257</v>
      </c>
      <c r="AV17" s="247" t="s">
        <v>257</v>
      </c>
      <c r="AW17" s="247" t="s">
        <v>257</v>
      </c>
      <c r="AX17" s="247" t="s">
        <v>258</v>
      </c>
      <c r="AY17" s="254"/>
      <c r="AZ17" s="254"/>
      <c r="BA17" s="276"/>
    </row>
    <row r="18" spans="1:53" ht="39" customHeight="1" x14ac:dyDescent="0.25">
      <c r="A18" s="277" t="s">
        <v>278</v>
      </c>
      <c r="B18" s="253" t="s">
        <v>279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5"/>
      <c r="S18" s="255"/>
      <c r="T18" s="255"/>
      <c r="U18" s="254"/>
      <c r="V18" s="278" t="s">
        <v>280</v>
      </c>
      <c r="W18" s="255" t="s">
        <v>50</v>
      </c>
      <c r="X18" s="254" t="s">
        <v>45</v>
      </c>
      <c r="Y18" s="264">
        <v>43855</v>
      </c>
      <c r="Z18" s="264">
        <v>43973</v>
      </c>
      <c r="AA18" s="264">
        <v>44019</v>
      </c>
      <c r="AB18" s="264">
        <v>44032</v>
      </c>
      <c r="AC18" s="264">
        <v>44032</v>
      </c>
      <c r="AD18" s="256">
        <v>44032</v>
      </c>
      <c r="AE18" s="237">
        <v>44049</v>
      </c>
      <c r="AF18" s="237">
        <v>44055</v>
      </c>
      <c r="AG18" s="237">
        <v>44092</v>
      </c>
      <c r="AH18" s="237">
        <v>44111</v>
      </c>
      <c r="AI18" s="237">
        <v>44111</v>
      </c>
      <c r="AJ18" s="254"/>
      <c r="AK18" s="254"/>
      <c r="AL18" s="254" t="s">
        <v>46</v>
      </c>
      <c r="AM18" s="258">
        <v>3005951.81</v>
      </c>
      <c r="AN18" s="279"/>
      <c r="AO18" s="258">
        <v>3005951.81</v>
      </c>
      <c r="AP18" s="255"/>
      <c r="AQ18" s="268"/>
      <c r="AR18" s="268"/>
      <c r="AS18" s="246" t="s">
        <v>256</v>
      </c>
      <c r="AT18" s="264">
        <v>44011</v>
      </c>
      <c r="AU18" s="264">
        <v>44011</v>
      </c>
      <c r="AV18" s="264">
        <v>44011</v>
      </c>
      <c r="AW18" s="264">
        <v>44011</v>
      </c>
      <c r="AX18" s="264">
        <v>44042</v>
      </c>
      <c r="AY18" s="254"/>
      <c r="AZ18" s="254"/>
      <c r="BA18" s="276"/>
    </row>
    <row r="19" spans="1:53" ht="41.25" customHeight="1" x14ac:dyDescent="0.25">
      <c r="A19" s="232" t="s">
        <v>281</v>
      </c>
      <c r="B19" s="253" t="s">
        <v>282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5"/>
      <c r="S19" s="255"/>
      <c r="T19" s="255"/>
      <c r="U19" s="254"/>
      <c r="V19" s="250" t="s">
        <v>268</v>
      </c>
      <c r="W19" s="255" t="s">
        <v>50</v>
      </c>
      <c r="X19" s="254" t="s">
        <v>45</v>
      </c>
      <c r="Y19" s="264">
        <v>43855</v>
      </c>
      <c r="Z19" s="264">
        <v>43973</v>
      </c>
      <c r="AA19" s="264">
        <v>44019</v>
      </c>
      <c r="AB19" s="264">
        <v>44032</v>
      </c>
      <c r="AC19" s="264">
        <v>44032</v>
      </c>
      <c r="AD19" s="256">
        <v>44032</v>
      </c>
      <c r="AE19" s="237">
        <v>44049</v>
      </c>
      <c r="AF19" s="237">
        <v>44055</v>
      </c>
      <c r="AG19" s="237">
        <v>44085</v>
      </c>
      <c r="AH19" s="237">
        <v>44105</v>
      </c>
      <c r="AI19" s="237">
        <v>44105</v>
      </c>
      <c r="AJ19" s="254"/>
      <c r="AK19" s="254"/>
      <c r="AL19" s="254" t="s">
        <v>46</v>
      </c>
      <c r="AM19" s="258">
        <v>1538063.27</v>
      </c>
      <c r="AN19" s="268"/>
      <c r="AO19" s="258">
        <v>1538063.27</v>
      </c>
      <c r="AP19" s="258">
        <v>1361169.63</v>
      </c>
      <c r="AQ19" s="279"/>
      <c r="AR19" s="279">
        <v>1361169.63</v>
      </c>
      <c r="AS19" s="246" t="s">
        <v>256</v>
      </c>
      <c r="AT19" s="264">
        <v>44011</v>
      </c>
      <c r="AU19" s="264">
        <v>44011</v>
      </c>
      <c r="AV19" s="264">
        <v>44011</v>
      </c>
      <c r="AW19" s="264">
        <v>44011</v>
      </c>
      <c r="AX19" s="264">
        <v>44042</v>
      </c>
      <c r="AY19" s="254"/>
      <c r="AZ19" s="254"/>
      <c r="BA19" s="276"/>
    </row>
    <row r="20" spans="1:53" ht="30" customHeight="1" x14ac:dyDescent="0.25">
      <c r="A20" s="232" t="s">
        <v>283</v>
      </c>
      <c r="B20" s="280" t="s">
        <v>284</v>
      </c>
      <c r="C20" s="281"/>
      <c r="D20" s="281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1"/>
      <c r="R20" s="281"/>
      <c r="S20" s="281"/>
      <c r="T20" s="281"/>
      <c r="U20" s="282"/>
      <c r="V20" s="281" t="s">
        <v>285</v>
      </c>
      <c r="W20" s="235" t="s">
        <v>50</v>
      </c>
      <c r="X20" s="234" t="s">
        <v>45</v>
      </c>
      <c r="Y20" s="283">
        <v>44020</v>
      </c>
      <c r="Z20" s="284">
        <v>44021</v>
      </c>
      <c r="AA20" s="283">
        <v>44035</v>
      </c>
      <c r="AB20" s="284">
        <v>44047</v>
      </c>
      <c r="AC20" s="284">
        <v>44047</v>
      </c>
      <c r="AD20" s="285">
        <v>44048</v>
      </c>
      <c r="AE20" s="284">
        <v>44075</v>
      </c>
      <c r="AF20" s="284">
        <v>44076</v>
      </c>
      <c r="AG20" s="284">
        <v>44092</v>
      </c>
      <c r="AH20" s="284">
        <v>44113</v>
      </c>
      <c r="AI20" s="284">
        <v>44113</v>
      </c>
      <c r="AJ20" s="286"/>
      <c r="AK20" s="286"/>
      <c r="AL20" s="254" t="s">
        <v>46</v>
      </c>
      <c r="AM20" s="262">
        <f>AO20</f>
        <v>2064946.44</v>
      </c>
      <c r="AN20" s="262"/>
      <c r="AO20" s="287">
        <v>2064946.44</v>
      </c>
      <c r="AP20" s="265">
        <f>AR20</f>
        <v>1781498.35</v>
      </c>
      <c r="AQ20" s="265"/>
      <c r="AR20" s="288">
        <v>1781498.35</v>
      </c>
      <c r="AS20" s="246" t="s">
        <v>256</v>
      </c>
      <c r="AT20" s="264">
        <v>44020</v>
      </c>
      <c r="AU20" s="264">
        <v>44020</v>
      </c>
      <c r="AV20" s="264">
        <v>44020</v>
      </c>
      <c r="AW20" s="264">
        <v>44020</v>
      </c>
      <c r="AX20" s="264">
        <v>44067</v>
      </c>
      <c r="AY20" s="254"/>
      <c r="AZ20" s="254"/>
      <c r="BA20" s="276"/>
    </row>
    <row r="21" spans="1:53" ht="12.75" customHeight="1" x14ac:dyDescent="0.25">
      <c r="A21" s="289"/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1"/>
      <c r="S21" s="291"/>
      <c r="T21" s="291"/>
      <c r="U21" s="290"/>
      <c r="V21" s="290"/>
      <c r="W21" s="291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2">
        <f>AN21+AO21</f>
        <v>0</v>
      </c>
      <c r="AN21" s="293"/>
      <c r="AO21" s="293"/>
      <c r="AP21" s="292">
        <f>AQ21+AR21</f>
        <v>0</v>
      </c>
      <c r="AQ21" s="293"/>
      <c r="AR21" s="293"/>
      <c r="AS21" s="291"/>
      <c r="AT21" s="290"/>
      <c r="AU21" s="290"/>
      <c r="AV21" s="290"/>
      <c r="AW21" s="290"/>
      <c r="AX21" s="290"/>
      <c r="AY21" s="290"/>
      <c r="AZ21" s="294"/>
      <c r="BA21" s="7"/>
    </row>
    <row r="22" spans="1:53" ht="12.75" customHeight="1" x14ac:dyDescent="0.25">
      <c r="A22" s="289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1"/>
      <c r="S22" s="291"/>
      <c r="T22" s="291"/>
      <c r="U22" s="290"/>
      <c r="V22" s="290"/>
      <c r="W22" s="291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1"/>
      <c r="AN22" s="293"/>
      <c r="AO22" s="293"/>
      <c r="AP22" s="291"/>
      <c r="AQ22" s="293"/>
      <c r="AR22" s="293"/>
      <c r="AS22" s="291"/>
      <c r="AT22" s="290"/>
      <c r="AU22" s="290"/>
      <c r="AV22" s="290"/>
      <c r="AW22" s="290"/>
      <c r="AX22" s="290"/>
      <c r="AY22" s="290"/>
      <c r="AZ22" s="294"/>
      <c r="BA22" s="7"/>
    </row>
    <row r="23" spans="1:53" ht="12.75" customHeight="1" x14ac:dyDescent="0.25">
      <c r="A23" s="289"/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1"/>
      <c r="S23" s="291"/>
      <c r="T23" s="291"/>
      <c r="U23" s="290"/>
      <c r="V23" s="290"/>
      <c r="W23" s="291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1"/>
      <c r="AN23" s="293"/>
      <c r="AO23" s="293"/>
      <c r="AP23" s="291"/>
      <c r="AQ23" s="293"/>
      <c r="AR23" s="293"/>
      <c r="AS23" s="291"/>
      <c r="AT23" s="290"/>
      <c r="AU23" s="290"/>
      <c r="AV23" s="290"/>
      <c r="AW23" s="290"/>
      <c r="AX23" s="290"/>
      <c r="AY23" s="290"/>
      <c r="AZ23" s="294"/>
      <c r="BA23" s="7"/>
    </row>
    <row r="24" spans="1:53" ht="12.75" customHeight="1" x14ac:dyDescent="0.25">
      <c r="A24" s="289"/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1"/>
      <c r="S24" s="291"/>
      <c r="T24" s="291"/>
      <c r="U24" s="290"/>
      <c r="V24" s="290"/>
      <c r="W24" s="291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1"/>
      <c r="AN24" s="293"/>
      <c r="AO24" s="293"/>
      <c r="AP24" s="291"/>
      <c r="AQ24" s="293"/>
      <c r="AR24" s="293"/>
      <c r="AS24" s="291"/>
      <c r="AT24" s="290"/>
      <c r="AU24" s="290"/>
      <c r="AV24" s="290"/>
      <c r="AW24" s="290"/>
      <c r="AX24" s="290"/>
      <c r="AY24" s="290"/>
      <c r="AZ24" s="294"/>
      <c r="BA24" s="7"/>
    </row>
    <row r="25" spans="1:53" ht="12.75" customHeight="1" x14ac:dyDescent="0.25">
      <c r="A25" s="289"/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1"/>
      <c r="S25" s="291"/>
      <c r="T25" s="291"/>
      <c r="U25" s="290"/>
      <c r="V25" s="290"/>
      <c r="W25" s="291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1"/>
      <c r="AN25" s="293"/>
      <c r="AO25" s="293"/>
      <c r="AP25" s="291"/>
      <c r="AQ25" s="293"/>
      <c r="AR25" s="293"/>
      <c r="AS25" s="291"/>
      <c r="AT25" s="290"/>
      <c r="AU25" s="290"/>
      <c r="AV25" s="290"/>
      <c r="AW25" s="290"/>
      <c r="AX25" s="290"/>
      <c r="AY25" s="290"/>
      <c r="AZ25" s="294"/>
      <c r="BA25" s="7"/>
    </row>
    <row r="26" spans="1:53" ht="12.75" customHeight="1" x14ac:dyDescent="0.25">
      <c r="A26" s="289"/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1"/>
      <c r="S26" s="291"/>
      <c r="T26" s="291"/>
      <c r="U26" s="290"/>
      <c r="V26" s="290"/>
      <c r="W26" s="291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1"/>
      <c r="AN26" s="293"/>
      <c r="AO26" s="293"/>
      <c r="AP26" s="291"/>
      <c r="AQ26" s="293"/>
      <c r="AR26" s="293"/>
      <c r="AS26" s="291"/>
      <c r="AT26" s="290"/>
      <c r="AU26" s="290"/>
      <c r="AV26" s="290"/>
      <c r="AW26" s="290"/>
      <c r="AX26" s="290"/>
      <c r="AY26" s="290"/>
      <c r="AZ26" s="294"/>
      <c r="BA26" s="7"/>
    </row>
    <row r="27" spans="1:53" ht="12.75" customHeight="1" x14ac:dyDescent="0.3">
      <c r="A27" s="2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95" t="s">
        <v>214</v>
      </c>
      <c r="W27" s="295"/>
      <c r="X27" s="296"/>
      <c r="Y27" s="296"/>
      <c r="Z27" s="296"/>
      <c r="AA27" s="296"/>
      <c r="AB27" s="296"/>
      <c r="AC27" s="296"/>
      <c r="AD27" s="296"/>
      <c r="AE27" s="296"/>
      <c r="AF27" s="296"/>
      <c r="AG27" s="297" t="s">
        <v>216</v>
      </c>
      <c r="AH27" s="296"/>
      <c r="AI27" s="296"/>
      <c r="AJ27" s="296"/>
      <c r="AK27" s="296"/>
      <c r="AL27" s="296"/>
      <c r="AM27" s="298"/>
      <c r="AN27" s="299"/>
      <c r="AO27" s="299"/>
      <c r="AP27" s="299"/>
      <c r="AQ27" s="298"/>
      <c r="AR27" s="300" t="s">
        <v>217</v>
      </c>
      <c r="AS27" s="6"/>
      <c r="AT27" s="1"/>
      <c r="AU27" s="301"/>
      <c r="AV27" s="3"/>
      <c r="AW27" s="3"/>
      <c r="AX27" s="3"/>
      <c r="AY27" s="301"/>
      <c r="AZ27" s="301"/>
      <c r="BA27" s="302"/>
    </row>
    <row r="28" spans="1:53" ht="12.75" customHeight="1" x14ac:dyDescent="0.3">
      <c r="A28" s="2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95"/>
      <c r="W28" s="295"/>
      <c r="X28" s="295"/>
      <c r="Y28" s="295"/>
      <c r="Z28" s="295"/>
      <c r="AA28" s="295"/>
      <c r="AB28" s="295"/>
      <c r="AC28" s="295"/>
      <c r="AD28" s="295"/>
      <c r="AE28" s="298"/>
      <c r="AF28" s="298"/>
      <c r="AG28" s="3"/>
      <c r="AH28" s="296"/>
      <c r="AI28" s="296"/>
      <c r="AJ28" s="295"/>
      <c r="AK28" s="296"/>
      <c r="AL28" s="296"/>
      <c r="AM28" s="298"/>
      <c r="AN28" s="299"/>
      <c r="AO28" s="299"/>
      <c r="AP28" s="299"/>
      <c r="AQ28" s="298"/>
      <c r="AR28" s="295"/>
      <c r="AS28" s="6"/>
      <c r="AT28" s="1"/>
      <c r="AU28" s="303"/>
      <c r="AV28" s="295"/>
      <c r="AW28" s="295"/>
      <c r="AX28" s="295"/>
      <c r="AY28" s="295"/>
      <c r="AZ28" s="295"/>
      <c r="BA28" s="304"/>
    </row>
    <row r="29" spans="1:53" ht="12.75" customHeight="1" x14ac:dyDescent="0.3">
      <c r="A29" s="2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6"/>
      <c r="AH29" s="296"/>
      <c r="AI29" s="296"/>
      <c r="AJ29" s="296"/>
      <c r="AK29" s="296"/>
      <c r="AL29" s="296"/>
      <c r="AM29" s="298"/>
      <c r="AN29" s="299"/>
      <c r="AO29" s="299"/>
      <c r="AP29" s="299"/>
      <c r="AQ29" s="298"/>
      <c r="AR29" s="295"/>
      <c r="AS29" s="6"/>
      <c r="AT29" s="1"/>
      <c r="AU29" s="303"/>
      <c r="AV29" s="295"/>
      <c r="AW29" s="295"/>
      <c r="AX29" s="295"/>
      <c r="AY29" s="295"/>
      <c r="AZ29" s="295"/>
      <c r="BA29" s="304"/>
    </row>
    <row r="30" spans="1:53" ht="12.75" customHeight="1" x14ac:dyDescent="0.3">
      <c r="A30" s="2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96" t="s">
        <v>286</v>
      </c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305" t="s">
        <v>227</v>
      </c>
      <c r="AH30" s="296"/>
      <c r="AI30" s="296"/>
      <c r="AJ30" s="296"/>
      <c r="AK30" s="296"/>
      <c r="AL30" s="296"/>
      <c r="AM30" s="298"/>
      <c r="AN30" s="299"/>
      <c r="AO30" s="299"/>
      <c r="AP30" s="299"/>
      <c r="AQ30" s="298"/>
      <c r="AR30" s="296" t="s">
        <v>287</v>
      </c>
      <c r="AS30" s="6"/>
      <c r="AT30" s="1"/>
      <c r="AU30" s="303"/>
      <c r="AV30" s="296"/>
      <c r="AW30" s="296"/>
      <c r="AX30" s="296"/>
      <c r="AY30" s="296"/>
      <c r="AZ30" s="296"/>
      <c r="BA30" s="306"/>
    </row>
    <row r="31" spans="1:53" ht="12.75" customHeight="1" x14ac:dyDescent="0.25">
      <c r="A31" s="2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7"/>
    </row>
    <row r="32" spans="1:53" ht="12.75" customHeight="1" x14ac:dyDescent="0.25">
      <c r="A32" s="2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7"/>
    </row>
    <row r="33" spans="1:53" ht="12.75" customHeight="1" x14ac:dyDescent="0.25">
      <c r="A33" s="2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7"/>
    </row>
    <row r="34" spans="1:53" ht="12.75" customHeight="1" x14ac:dyDescent="0.25">
      <c r="A34" s="2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7"/>
    </row>
    <row r="35" spans="1:53" ht="12.75" customHeight="1" x14ac:dyDescent="0.25">
      <c r="A35" s="2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7"/>
    </row>
    <row r="36" spans="1:53" ht="12.75" customHeight="1" x14ac:dyDescent="0.25">
      <c r="A36" s="2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7"/>
    </row>
    <row r="37" spans="1:53" ht="12.75" customHeight="1" x14ac:dyDescent="0.25">
      <c r="A37" s="2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7"/>
    </row>
    <row r="38" spans="1:53" ht="12.75" customHeight="1" x14ac:dyDescent="0.25">
      <c r="A38" s="2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7"/>
    </row>
    <row r="39" spans="1:53" ht="12.75" customHeight="1" x14ac:dyDescent="0.25">
      <c r="A39" s="2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7"/>
    </row>
    <row r="40" spans="1:53" ht="12.75" customHeight="1" x14ac:dyDescent="0.25">
      <c r="A40" s="2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7"/>
    </row>
    <row r="41" spans="1:53" ht="12.75" customHeight="1" x14ac:dyDescent="0.25">
      <c r="A41" s="2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7"/>
    </row>
    <row r="42" spans="1:53" ht="12.75" customHeight="1" x14ac:dyDescent="0.25">
      <c r="A42" s="21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7"/>
    </row>
    <row r="43" spans="1:53" ht="12.75" customHeight="1" x14ac:dyDescent="0.25">
      <c r="A43" s="21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7"/>
    </row>
    <row r="44" spans="1:53" ht="12.75" customHeight="1" x14ac:dyDescent="0.25">
      <c r="A44" s="21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7"/>
    </row>
    <row r="45" spans="1:53" ht="12.75" customHeight="1" x14ac:dyDescent="0.25">
      <c r="A45" s="21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7"/>
    </row>
    <row r="46" spans="1:53" ht="12.75" customHeight="1" x14ac:dyDescent="0.25">
      <c r="A46" s="21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7"/>
    </row>
    <row r="47" spans="1:53" ht="12.75" customHeight="1" x14ac:dyDescent="0.25">
      <c r="A47" s="21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7"/>
    </row>
    <row r="48" spans="1:53" ht="12.75" customHeight="1" x14ac:dyDescent="0.25">
      <c r="A48" s="21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7"/>
    </row>
    <row r="49" spans="1:53" ht="12.75" customHeight="1" x14ac:dyDescent="0.25">
      <c r="A49" s="21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7"/>
    </row>
    <row r="50" spans="1:53" ht="12.75" customHeight="1" x14ac:dyDescent="0.25">
      <c r="A50" s="21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7"/>
    </row>
    <row r="51" spans="1:53" ht="12.75" customHeight="1" x14ac:dyDescent="0.25">
      <c r="A51" s="21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7"/>
    </row>
    <row r="52" spans="1:53" ht="12.75" customHeight="1" x14ac:dyDescent="0.25">
      <c r="A52" s="21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7"/>
    </row>
    <row r="53" spans="1:53" ht="12.75" customHeight="1" x14ac:dyDescent="0.25">
      <c r="A53" s="21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7"/>
    </row>
    <row r="54" spans="1:53" ht="12.75" customHeight="1" x14ac:dyDescent="0.25">
      <c r="A54" s="21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7"/>
    </row>
    <row r="55" spans="1:53" ht="12.75" customHeight="1" x14ac:dyDescent="0.25">
      <c r="A55" s="21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7"/>
    </row>
    <row r="56" spans="1:53" ht="12.75" customHeight="1" x14ac:dyDescent="0.25">
      <c r="A56" s="21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7"/>
    </row>
    <row r="57" spans="1:53" ht="12.75" customHeight="1" x14ac:dyDescent="0.25">
      <c r="A57" s="21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7"/>
    </row>
    <row r="58" spans="1:53" ht="12.75" customHeight="1" x14ac:dyDescent="0.25">
      <c r="A58" s="21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7"/>
    </row>
    <row r="59" spans="1:53" ht="12.75" customHeight="1" x14ac:dyDescent="0.25">
      <c r="A59" s="21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7"/>
    </row>
    <row r="60" spans="1:53" ht="12.75" customHeight="1" x14ac:dyDescent="0.25">
      <c r="A60" s="21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7"/>
    </row>
    <row r="61" spans="1:53" ht="12.75" customHeight="1" x14ac:dyDescent="0.25">
      <c r="A61" s="21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7"/>
    </row>
    <row r="62" spans="1:53" ht="12.75" customHeight="1" x14ac:dyDescent="0.25">
      <c r="A62" s="21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7"/>
    </row>
    <row r="63" spans="1:53" ht="12.75" customHeight="1" x14ac:dyDescent="0.25">
      <c r="A63" s="21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7"/>
    </row>
    <row r="64" spans="1:53" ht="12.75" customHeight="1" x14ac:dyDescent="0.25">
      <c r="A64" s="21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7"/>
    </row>
    <row r="65" spans="1:53" ht="12.75" customHeight="1" x14ac:dyDescent="0.25">
      <c r="A65" s="21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7"/>
    </row>
    <row r="66" spans="1:53" ht="12.75" customHeight="1" x14ac:dyDescent="0.25">
      <c r="A66" s="21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7"/>
    </row>
    <row r="67" spans="1:53" ht="12.75" customHeight="1" x14ac:dyDescent="0.25">
      <c r="A67" s="21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7"/>
    </row>
    <row r="68" spans="1:53" ht="12.75" customHeight="1" x14ac:dyDescent="0.25">
      <c r="A68" s="2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7"/>
    </row>
    <row r="69" spans="1:53" ht="12.75" customHeight="1" x14ac:dyDescent="0.25">
      <c r="A69" s="21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7"/>
    </row>
    <row r="70" spans="1:53" ht="12.75" customHeight="1" x14ac:dyDescent="0.25">
      <c r="A70" s="21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7"/>
    </row>
    <row r="71" spans="1:53" ht="12.75" customHeight="1" x14ac:dyDescent="0.25">
      <c r="A71" s="21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7"/>
    </row>
    <row r="72" spans="1:53" ht="12.75" customHeight="1" x14ac:dyDescent="0.25">
      <c r="A72" s="21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7"/>
    </row>
    <row r="73" spans="1:53" ht="12.75" customHeight="1" x14ac:dyDescent="0.25">
      <c r="A73" s="21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7"/>
    </row>
    <row r="74" spans="1:53" ht="12.75" customHeight="1" x14ac:dyDescent="0.25">
      <c r="A74" s="21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7"/>
    </row>
    <row r="75" spans="1:53" ht="12.75" customHeight="1" x14ac:dyDescent="0.25">
      <c r="A75" s="21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7"/>
    </row>
    <row r="76" spans="1:53" ht="12.75" customHeight="1" x14ac:dyDescent="0.25">
      <c r="A76" s="21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7"/>
    </row>
    <row r="77" spans="1:53" ht="12.75" customHeight="1" x14ac:dyDescent="0.25">
      <c r="A77" s="21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7"/>
    </row>
    <row r="78" spans="1:53" ht="12.75" customHeight="1" x14ac:dyDescent="0.25">
      <c r="A78" s="21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7"/>
    </row>
    <row r="79" spans="1:53" ht="12.75" customHeight="1" x14ac:dyDescent="0.25">
      <c r="A79" s="21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7"/>
    </row>
    <row r="80" spans="1:53" ht="12.75" customHeight="1" x14ac:dyDescent="0.25">
      <c r="A80" s="21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7"/>
    </row>
    <row r="81" spans="1:53" ht="12.75" customHeight="1" x14ac:dyDescent="0.25">
      <c r="A81" s="21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7"/>
    </row>
    <row r="82" spans="1:53" ht="12.75" customHeight="1" x14ac:dyDescent="0.25">
      <c r="A82" s="21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7"/>
    </row>
    <row r="83" spans="1:53" ht="12.75" customHeight="1" x14ac:dyDescent="0.25">
      <c r="A83" s="21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7"/>
    </row>
    <row r="84" spans="1:53" ht="12.75" customHeight="1" x14ac:dyDescent="0.25">
      <c r="A84" s="21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7"/>
    </row>
    <row r="85" spans="1:53" ht="12.75" customHeight="1" x14ac:dyDescent="0.25">
      <c r="A85" s="21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7"/>
    </row>
    <row r="86" spans="1:53" ht="12.75" customHeight="1" x14ac:dyDescent="0.25">
      <c r="A86" s="21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7"/>
    </row>
    <row r="87" spans="1:53" ht="12.75" customHeight="1" x14ac:dyDescent="0.25">
      <c r="A87" s="21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7"/>
    </row>
    <row r="88" spans="1:53" ht="12.75" customHeight="1" x14ac:dyDescent="0.25">
      <c r="A88" s="21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7"/>
    </row>
    <row r="89" spans="1:53" ht="12.75" customHeight="1" x14ac:dyDescent="0.25">
      <c r="A89" s="21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7"/>
    </row>
    <row r="90" spans="1:53" ht="12.75" customHeight="1" x14ac:dyDescent="0.25">
      <c r="A90" s="21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7"/>
    </row>
    <row r="91" spans="1:53" ht="12.75" customHeight="1" x14ac:dyDescent="0.25">
      <c r="A91" s="21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7"/>
    </row>
    <row r="92" spans="1:53" ht="12.75" customHeight="1" x14ac:dyDescent="0.25">
      <c r="A92" s="21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7"/>
    </row>
    <row r="93" spans="1:53" ht="12.75" customHeight="1" x14ac:dyDescent="0.25">
      <c r="A93" s="21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7"/>
    </row>
    <row r="94" spans="1:53" ht="12.75" customHeight="1" x14ac:dyDescent="0.25">
      <c r="A94" s="21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7"/>
    </row>
    <row r="95" spans="1:53" ht="12.75" customHeight="1" x14ac:dyDescent="0.25">
      <c r="A95" s="21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7"/>
    </row>
    <row r="96" spans="1:53" ht="12.75" customHeight="1" x14ac:dyDescent="0.25">
      <c r="A96" s="21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7"/>
    </row>
    <row r="97" spans="1:53" ht="12.75" customHeight="1" x14ac:dyDescent="0.25">
      <c r="A97" s="21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7"/>
    </row>
    <row r="98" spans="1:53" ht="12.75" customHeight="1" x14ac:dyDescent="0.25">
      <c r="A98" s="21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7"/>
    </row>
    <row r="99" spans="1:53" ht="12.75" customHeight="1" x14ac:dyDescent="0.25">
      <c r="A99" s="21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7"/>
    </row>
    <row r="100" spans="1:53" ht="12.75" customHeight="1" x14ac:dyDescent="0.25">
      <c r="A100" s="21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7"/>
    </row>
    <row r="101" spans="1:53" ht="12.75" customHeight="1" x14ac:dyDescent="0.25">
      <c r="A101" s="21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7"/>
    </row>
    <row r="102" spans="1:53" ht="12.75" customHeight="1" x14ac:dyDescent="0.25">
      <c r="A102" s="21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7"/>
    </row>
    <row r="103" spans="1:53" ht="12.75" customHeight="1" x14ac:dyDescent="0.25">
      <c r="A103" s="21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7"/>
    </row>
    <row r="104" spans="1:53" ht="12.75" customHeight="1" x14ac:dyDescent="0.25">
      <c r="A104" s="21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7"/>
    </row>
    <row r="105" spans="1:53" ht="12.75" customHeight="1" x14ac:dyDescent="0.25">
      <c r="A105" s="21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7"/>
    </row>
    <row r="106" spans="1:53" ht="12.75" customHeight="1" x14ac:dyDescent="0.25">
      <c r="A106" s="21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7"/>
    </row>
    <row r="107" spans="1:53" ht="12.75" customHeight="1" x14ac:dyDescent="0.25">
      <c r="A107" s="21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7"/>
    </row>
    <row r="108" spans="1:53" ht="12.75" customHeight="1" x14ac:dyDescent="0.25">
      <c r="A108" s="21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7"/>
    </row>
    <row r="109" spans="1:53" ht="12.75" customHeight="1" x14ac:dyDescent="0.25">
      <c r="A109" s="21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7"/>
    </row>
    <row r="110" spans="1:53" ht="12.75" customHeight="1" x14ac:dyDescent="0.25">
      <c r="A110" s="2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7"/>
    </row>
    <row r="111" spans="1:53" ht="12.75" customHeight="1" x14ac:dyDescent="0.25">
      <c r="A111" s="21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7"/>
    </row>
    <row r="112" spans="1:53" ht="12.75" customHeight="1" x14ac:dyDescent="0.25">
      <c r="A112" s="21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7"/>
    </row>
    <row r="113" spans="1:53" ht="12.75" customHeight="1" x14ac:dyDescent="0.25">
      <c r="A113" s="21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7"/>
    </row>
    <row r="114" spans="1:53" ht="12.75" customHeight="1" x14ac:dyDescent="0.25">
      <c r="A114" s="21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7"/>
    </row>
    <row r="115" spans="1:53" ht="12.75" customHeight="1" x14ac:dyDescent="0.25">
      <c r="A115" s="21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7"/>
    </row>
    <row r="116" spans="1:53" ht="12.75" customHeight="1" x14ac:dyDescent="0.25">
      <c r="A116" s="21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7"/>
    </row>
    <row r="117" spans="1:53" ht="12.75" customHeight="1" x14ac:dyDescent="0.25">
      <c r="A117" s="21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7"/>
    </row>
    <row r="118" spans="1:53" ht="12.75" customHeight="1" x14ac:dyDescent="0.25">
      <c r="A118" s="21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7"/>
    </row>
    <row r="119" spans="1:53" ht="12.75" customHeight="1" x14ac:dyDescent="0.25">
      <c r="A119" s="21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7"/>
    </row>
    <row r="120" spans="1:53" ht="12.75" customHeight="1" x14ac:dyDescent="0.25">
      <c r="A120" s="21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7"/>
    </row>
    <row r="121" spans="1:53" ht="12.75" customHeight="1" x14ac:dyDescent="0.25">
      <c r="A121" s="21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7"/>
    </row>
    <row r="122" spans="1:53" ht="12.75" customHeight="1" x14ac:dyDescent="0.25">
      <c r="A122" s="21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7"/>
    </row>
    <row r="123" spans="1:53" ht="12.75" customHeight="1" x14ac:dyDescent="0.25">
      <c r="A123" s="21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7"/>
    </row>
    <row r="124" spans="1:53" ht="12.75" customHeight="1" x14ac:dyDescent="0.25">
      <c r="A124" s="21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7"/>
    </row>
    <row r="125" spans="1:53" ht="12.75" customHeight="1" x14ac:dyDescent="0.25">
      <c r="A125" s="21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7"/>
    </row>
    <row r="126" spans="1:53" ht="12.75" customHeight="1" x14ac:dyDescent="0.25">
      <c r="A126" s="21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7"/>
    </row>
    <row r="127" spans="1:53" ht="12.75" customHeight="1" x14ac:dyDescent="0.25">
      <c r="A127" s="21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7"/>
    </row>
    <row r="128" spans="1:53" ht="12.75" customHeight="1" x14ac:dyDescent="0.25">
      <c r="A128" s="21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7"/>
    </row>
    <row r="129" spans="1:53" ht="12.75" customHeight="1" x14ac:dyDescent="0.25">
      <c r="A129" s="21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7"/>
    </row>
    <row r="130" spans="1:53" ht="12.75" customHeight="1" x14ac:dyDescent="0.25">
      <c r="A130" s="21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7"/>
    </row>
    <row r="131" spans="1:53" ht="12.75" customHeight="1" x14ac:dyDescent="0.25">
      <c r="A131" s="21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7"/>
    </row>
    <row r="132" spans="1:53" ht="12.75" customHeight="1" x14ac:dyDescent="0.25">
      <c r="A132" s="21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7"/>
    </row>
    <row r="133" spans="1:53" ht="12.75" customHeight="1" x14ac:dyDescent="0.25">
      <c r="A133" s="21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7"/>
    </row>
    <row r="134" spans="1:53" ht="12.75" customHeight="1" x14ac:dyDescent="0.25">
      <c r="A134" s="21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7"/>
    </row>
    <row r="135" spans="1:53" ht="12.75" customHeight="1" x14ac:dyDescent="0.25">
      <c r="A135" s="21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7"/>
    </row>
    <row r="136" spans="1:53" ht="12.75" customHeight="1" x14ac:dyDescent="0.25">
      <c r="A136" s="21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7"/>
    </row>
    <row r="137" spans="1:53" ht="12.75" customHeight="1" x14ac:dyDescent="0.25">
      <c r="A137" s="21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7"/>
    </row>
    <row r="138" spans="1:53" ht="12.75" customHeight="1" x14ac:dyDescent="0.25">
      <c r="A138" s="21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7"/>
    </row>
    <row r="139" spans="1:53" ht="12.75" customHeight="1" x14ac:dyDescent="0.25">
      <c r="A139" s="21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7"/>
    </row>
    <row r="140" spans="1:53" ht="12.75" customHeight="1" x14ac:dyDescent="0.25">
      <c r="A140" s="21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7"/>
    </row>
    <row r="141" spans="1:53" ht="12.75" customHeight="1" x14ac:dyDescent="0.25">
      <c r="A141" s="21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7"/>
    </row>
    <row r="142" spans="1:53" ht="12.75" customHeight="1" x14ac:dyDescent="0.25">
      <c r="A142" s="21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7"/>
    </row>
    <row r="143" spans="1:53" ht="12.75" customHeight="1" x14ac:dyDescent="0.25">
      <c r="A143" s="21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7"/>
    </row>
    <row r="144" spans="1:53" ht="12.75" customHeight="1" x14ac:dyDescent="0.25">
      <c r="A144" s="21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7"/>
    </row>
    <row r="145" spans="1:53" ht="12.75" customHeight="1" x14ac:dyDescent="0.25">
      <c r="A145" s="21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7"/>
    </row>
    <row r="146" spans="1:53" ht="12.75" customHeight="1" x14ac:dyDescent="0.25">
      <c r="A146" s="21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7"/>
    </row>
    <row r="147" spans="1:53" ht="12.75" customHeight="1" x14ac:dyDescent="0.25">
      <c r="A147" s="21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7"/>
    </row>
    <row r="148" spans="1:53" ht="12.75" customHeight="1" x14ac:dyDescent="0.25">
      <c r="A148" s="21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7"/>
    </row>
    <row r="149" spans="1:53" ht="12.75" customHeight="1" x14ac:dyDescent="0.25">
      <c r="A149" s="21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7"/>
    </row>
    <row r="150" spans="1:53" ht="12.75" customHeight="1" x14ac:dyDescent="0.25">
      <c r="A150" s="21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7"/>
    </row>
    <row r="151" spans="1:53" ht="12.75" customHeight="1" x14ac:dyDescent="0.25">
      <c r="A151" s="21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7"/>
    </row>
    <row r="152" spans="1:53" ht="12.75" customHeight="1" x14ac:dyDescent="0.25">
      <c r="A152" s="21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7"/>
    </row>
    <row r="153" spans="1:53" ht="12.75" customHeight="1" x14ac:dyDescent="0.25">
      <c r="A153" s="21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7"/>
    </row>
    <row r="154" spans="1:53" ht="12.75" customHeight="1" x14ac:dyDescent="0.25">
      <c r="A154" s="21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7"/>
    </row>
    <row r="155" spans="1:53" ht="12.75" customHeight="1" x14ac:dyDescent="0.25">
      <c r="A155" s="21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7"/>
    </row>
    <row r="156" spans="1:53" ht="12.75" customHeight="1" x14ac:dyDescent="0.25">
      <c r="A156" s="21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7"/>
    </row>
    <row r="157" spans="1:53" ht="12.75" customHeight="1" x14ac:dyDescent="0.25">
      <c r="A157" s="21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7"/>
    </row>
    <row r="158" spans="1:53" ht="12.75" customHeight="1" x14ac:dyDescent="0.25">
      <c r="A158" s="21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7"/>
    </row>
    <row r="159" spans="1:53" ht="12.75" customHeight="1" x14ac:dyDescent="0.25">
      <c r="A159" s="21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7"/>
    </row>
    <row r="160" spans="1:53" ht="12.75" customHeight="1" x14ac:dyDescent="0.25">
      <c r="A160" s="21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7"/>
    </row>
    <row r="161" spans="1:53" ht="12.75" customHeight="1" x14ac:dyDescent="0.25">
      <c r="A161" s="21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7"/>
    </row>
    <row r="162" spans="1:53" ht="12.75" customHeight="1" x14ac:dyDescent="0.25">
      <c r="A162" s="21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7"/>
    </row>
    <row r="163" spans="1:53" ht="12.75" customHeight="1" x14ac:dyDescent="0.25">
      <c r="A163" s="21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7"/>
    </row>
    <row r="164" spans="1:53" ht="12.75" customHeight="1" x14ac:dyDescent="0.25">
      <c r="A164" s="21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7"/>
    </row>
    <row r="165" spans="1:53" ht="12.75" customHeight="1" x14ac:dyDescent="0.25">
      <c r="A165" s="21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7"/>
    </row>
    <row r="166" spans="1:53" ht="12.75" customHeight="1" x14ac:dyDescent="0.25">
      <c r="A166" s="21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7"/>
    </row>
    <row r="167" spans="1:53" ht="12.75" customHeight="1" x14ac:dyDescent="0.25">
      <c r="A167" s="21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7"/>
    </row>
    <row r="168" spans="1:53" ht="12.75" customHeight="1" x14ac:dyDescent="0.25">
      <c r="A168" s="21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7"/>
    </row>
    <row r="169" spans="1:53" ht="12.75" customHeight="1" x14ac:dyDescent="0.25">
      <c r="A169" s="21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7"/>
    </row>
    <row r="170" spans="1:53" ht="12.75" customHeight="1" x14ac:dyDescent="0.25">
      <c r="A170" s="21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7"/>
    </row>
    <row r="171" spans="1:53" ht="12.75" customHeight="1" x14ac:dyDescent="0.25">
      <c r="A171" s="21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7"/>
    </row>
    <row r="172" spans="1:53" ht="12.75" customHeight="1" x14ac:dyDescent="0.25">
      <c r="A172" s="21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7"/>
    </row>
    <row r="173" spans="1:53" ht="12.75" customHeight="1" x14ac:dyDescent="0.25">
      <c r="A173" s="21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7"/>
    </row>
    <row r="174" spans="1:53" ht="12.75" customHeight="1" x14ac:dyDescent="0.25">
      <c r="A174" s="21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7"/>
    </row>
    <row r="175" spans="1:53" ht="12.75" customHeight="1" x14ac:dyDescent="0.25">
      <c r="A175" s="21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7"/>
    </row>
    <row r="176" spans="1:53" ht="12.75" customHeight="1" x14ac:dyDescent="0.25">
      <c r="A176" s="21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7"/>
    </row>
    <row r="177" spans="1:53" ht="12.75" customHeight="1" x14ac:dyDescent="0.25">
      <c r="A177" s="21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7"/>
    </row>
    <row r="178" spans="1:53" ht="12.75" customHeight="1" x14ac:dyDescent="0.25">
      <c r="A178" s="21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7"/>
    </row>
    <row r="179" spans="1:53" ht="12.75" customHeight="1" x14ac:dyDescent="0.25">
      <c r="A179" s="21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7"/>
    </row>
    <row r="180" spans="1:53" ht="12.75" customHeight="1" x14ac:dyDescent="0.25">
      <c r="A180" s="21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7"/>
    </row>
    <row r="181" spans="1:53" ht="12.75" customHeight="1" x14ac:dyDescent="0.25">
      <c r="A181" s="21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7"/>
    </row>
    <row r="182" spans="1:53" ht="12.75" customHeight="1" x14ac:dyDescent="0.25">
      <c r="A182" s="21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7"/>
    </row>
    <row r="183" spans="1:53" ht="12.75" customHeight="1" x14ac:dyDescent="0.25">
      <c r="A183" s="21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7"/>
    </row>
    <row r="184" spans="1:53" ht="12.75" customHeight="1" x14ac:dyDescent="0.25">
      <c r="A184" s="21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7"/>
    </row>
    <row r="185" spans="1:53" ht="12.75" customHeight="1" x14ac:dyDescent="0.25">
      <c r="A185" s="21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7"/>
    </row>
    <row r="186" spans="1:53" ht="12.75" customHeight="1" x14ac:dyDescent="0.25">
      <c r="A186" s="21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7"/>
    </row>
    <row r="187" spans="1:53" ht="12.75" customHeight="1" x14ac:dyDescent="0.25">
      <c r="A187" s="21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7"/>
    </row>
    <row r="188" spans="1:53" ht="12.75" customHeight="1" x14ac:dyDescent="0.25">
      <c r="A188" s="21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7"/>
    </row>
    <row r="189" spans="1:53" ht="12.75" customHeight="1" x14ac:dyDescent="0.25">
      <c r="A189" s="21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7"/>
    </row>
    <row r="190" spans="1:53" ht="12.75" customHeight="1" x14ac:dyDescent="0.25">
      <c r="A190" s="21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7"/>
    </row>
    <row r="191" spans="1:53" ht="12.75" customHeight="1" x14ac:dyDescent="0.25">
      <c r="A191" s="21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7"/>
    </row>
    <row r="192" spans="1:53" ht="12.75" customHeight="1" x14ac:dyDescent="0.25">
      <c r="A192" s="21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7"/>
    </row>
    <row r="193" spans="1:53" ht="12.75" customHeight="1" x14ac:dyDescent="0.25">
      <c r="A193" s="21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7"/>
    </row>
    <row r="194" spans="1:53" ht="12.75" customHeight="1" x14ac:dyDescent="0.25">
      <c r="A194" s="21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7"/>
    </row>
    <row r="195" spans="1:53" ht="12.75" customHeight="1" x14ac:dyDescent="0.25">
      <c r="A195" s="21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7"/>
    </row>
    <row r="196" spans="1:53" ht="12.75" customHeight="1" x14ac:dyDescent="0.25">
      <c r="A196" s="21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7"/>
    </row>
    <row r="197" spans="1:53" ht="12.75" customHeight="1" x14ac:dyDescent="0.25">
      <c r="A197" s="21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7"/>
    </row>
    <row r="198" spans="1:53" ht="12.75" customHeight="1" x14ac:dyDescent="0.25">
      <c r="A198" s="21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7"/>
    </row>
    <row r="199" spans="1:53" ht="12.75" customHeight="1" x14ac:dyDescent="0.25">
      <c r="A199" s="21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7"/>
    </row>
    <row r="200" spans="1:53" ht="12.75" customHeight="1" x14ac:dyDescent="0.25">
      <c r="A200" s="21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7"/>
    </row>
    <row r="201" spans="1:53" ht="12.75" customHeight="1" x14ac:dyDescent="0.25">
      <c r="A201" s="21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7"/>
    </row>
    <row r="202" spans="1:53" ht="12.75" customHeight="1" x14ac:dyDescent="0.25">
      <c r="A202" s="21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7"/>
    </row>
    <row r="203" spans="1:53" ht="12.75" customHeight="1" x14ac:dyDescent="0.25">
      <c r="A203" s="21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7"/>
    </row>
    <row r="204" spans="1:53" ht="12.75" customHeight="1" x14ac:dyDescent="0.25">
      <c r="A204" s="21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7"/>
    </row>
    <row r="205" spans="1:53" ht="12.75" customHeight="1" x14ac:dyDescent="0.25">
      <c r="A205" s="21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7"/>
    </row>
    <row r="206" spans="1:53" ht="12.75" customHeight="1" x14ac:dyDescent="0.25">
      <c r="A206" s="21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7"/>
    </row>
    <row r="207" spans="1:53" ht="12.75" customHeight="1" x14ac:dyDescent="0.25">
      <c r="A207" s="21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7"/>
    </row>
    <row r="208" spans="1:53" ht="12.75" customHeight="1" x14ac:dyDescent="0.25">
      <c r="A208" s="21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7"/>
    </row>
    <row r="209" spans="1:53" ht="12.75" customHeight="1" x14ac:dyDescent="0.25">
      <c r="A209" s="21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7"/>
    </row>
    <row r="210" spans="1:53" ht="12.75" customHeight="1" x14ac:dyDescent="0.25">
      <c r="A210" s="2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7"/>
    </row>
    <row r="211" spans="1:53" ht="12.75" customHeight="1" x14ac:dyDescent="0.25">
      <c r="A211" s="21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7"/>
    </row>
    <row r="212" spans="1:53" ht="12.75" customHeight="1" x14ac:dyDescent="0.25">
      <c r="A212" s="21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7"/>
    </row>
    <row r="213" spans="1:53" ht="12.75" customHeight="1" x14ac:dyDescent="0.25">
      <c r="A213" s="21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7"/>
    </row>
    <row r="214" spans="1:53" ht="12.75" customHeight="1" x14ac:dyDescent="0.25">
      <c r="A214" s="21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7"/>
    </row>
    <row r="215" spans="1:53" ht="12.75" customHeight="1" x14ac:dyDescent="0.25">
      <c r="A215" s="21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7"/>
    </row>
    <row r="216" spans="1:53" ht="12.75" customHeight="1" x14ac:dyDescent="0.25">
      <c r="A216" s="21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7"/>
    </row>
    <row r="217" spans="1:53" ht="12.75" customHeight="1" x14ac:dyDescent="0.25">
      <c r="A217" s="21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7"/>
    </row>
    <row r="218" spans="1:53" ht="12.75" customHeight="1" x14ac:dyDescent="0.25">
      <c r="A218" s="21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7"/>
    </row>
    <row r="219" spans="1:53" ht="12.75" customHeight="1" x14ac:dyDescent="0.25">
      <c r="A219" s="21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7"/>
    </row>
    <row r="220" spans="1:53" ht="12.75" customHeight="1" x14ac:dyDescent="0.25">
      <c r="A220" s="21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7"/>
    </row>
    <row r="221" spans="1:53" ht="12.75" customHeight="1" x14ac:dyDescent="0.25">
      <c r="A221" s="21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7"/>
    </row>
    <row r="222" spans="1:53" ht="12.75" customHeight="1" x14ac:dyDescent="0.25">
      <c r="A222" s="21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7"/>
    </row>
    <row r="223" spans="1:53" ht="12.75" customHeight="1" x14ac:dyDescent="0.25">
      <c r="A223" s="21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7"/>
    </row>
    <row r="224" spans="1:53" ht="12.75" customHeight="1" x14ac:dyDescent="0.25">
      <c r="A224" s="21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7"/>
    </row>
    <row r="225" spans="1:53" ht="12.75" customHeight="1" x14ac:dyDescent="0.25">
      <c r="A225" s="21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7"/>
    </row>
    <row r="226" spans="1:53" ht="12.75" customHeight="1" x14ac:dyDescent="0.25">
      <c r="A226" s="21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7"/>
    </row>
    <row r="227" spans="1:53" ht="12.75" customHeight="1" x14ac:dyDescent="0.25">
      <c r="A227" s="21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7"/>
    </row>
    <row r="228" spans="1:53" ht="12.75" customHeight="1" x14ac:dyDescent="0.25">
      <c r="A228" s="21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7"/>
    </row>
    <row r="229" spans="1:53" ht="12.75" customHeight="1" x14ac:dyDescent="0.25">
      <c r="A229" s="21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7"/>
    </row>
    <row r="230" spans="1:53" ht="12.75" customHeight="1" x14ac:dyDescent="0.25">
      <c r="A230" s="21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7"/>
    </row>
    <row r="231" spans="1:53" ht="15.75" customHeight="1" x14ac:dyDescent="0.25"/>
    <row r="232" spans="1:53" ht="15.75" customHeight="1" x14ac:dyDescent="0.25"/>
    <row r="233" spans="1:53" ht="15.75" customHeight="1" x14ac:dyDescent="0.25"/>
    <row r="234" spans="1:53" ht="15.75" customHeight="1" x14ac:dyDescent="0.25"/>
    <row r="235" spans="1:53" ht="15.75" customHeight="1" x14ac:dyDescent="0.25"/>
    <row r="236" spans="1:53" ht="15.75" customHeight="1" x14ac:dyDescent="0.25"/>
    <row r="237" spans="1:53" ht="15.75" customHeight="1" x14ac:dyDescent="0.25"/>
    <row r="238" spans="1:53" ht="15.75" customHeight="1" x14ac:dyDescent="0.25"/>
    <row r="239" spans="1:53" ht="15.75" customHeight="1" x14ac:dyDescent="0.25"/>
    <row r="240" spans="1:53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8">
    <mergeCell ref="A6:A7"/>
    <mergeCell ref="B6:B7"/>
    <mergeCell ref="C6:C7"/>
    <mergeCell ref="D6:D7"/>
    <mergeCell ref="E6:P6"/>
    <mergeCell ref="Q6:Q7"/>
    <mergeCell ref="R6:T6"/>
    <mergeCell ref="AP6:AR6"/>
    <mergeCell ref="AS6:AS7"/>
    <mergeCell ref="AT6:AY6"/>
    <mergeCell ref="AZ6:AZ7"/>
    <mergeCell ref="U6:U7"/>
    <mergeCell ref="V6:V7"/>
    <mergeCell ref="W6:W7"/>
    <mergeCell ref="X6:X7"/>
    <mergeCell ref="Y6:AK6"/>
    <mergeCell ref="AL6:AL7"/>
    <mergeCell ref="AM6:AO6"/>
  </mergeCells>
  <pageMargins left="0.7" right="0.7" top="0.75" bottom="0.75" header="0" footer="0"/>
  <pageSetup scale="80"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200-000000000000}">
          <x14:formula1>
            <xm:f>Sheet1!$B$1:$B$6</xm:f>
          </x14:formula1>
          <xm:sqref>AL9:AL26</xm:sqref>
        </x14:dataValidation>
        <x14:dataValidation type="list" allowBlank="1" xr:uid="{00000000-0002-0000-0200-000001000000}">
          <x14:formula1>
            <xm:f>Sheet1!$C$1:$C$2</xm:f>
          </x14:formula1>
          <xm:sqref>W9:W26</xm:sqref>
        </x14:dataValidation>
        <x14:dataValidation type="list" allowBlank="1" xr:uid="{00000000-0002-0000-0200-000002000000}">
          <x14:formula1>
            <xm:f>Sheet1!$A$1:$A$19</xm:f>
          </x14:formula1>
          <xm:sqref>X9:X26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00"/>
  <sheetViews>
    <sheetView workbookViewId="0"/>
  </sheetViews>
  <sheetFormatPr defaultColWidth="14.453125" defaultRowHeight="15" customHeight="1" x14ac:dyDescent="0.25"/>
  <cols>
    <col min="1" max="1" width="8.7265625" customWidth="1"/>
    <col min="2" max="2" width="55.54296875" customWidth="1"/>
    <col min="3" max="6" width="8.7265625" customWidth="1"/>
  </cols>
  <sheetData>
    <row r="1" spans="1:2" ht="12.75" customHeight="1" x14ac:dyDescent="0.25"/>
    <row r="2" spans="1:2" ht="12.75" customHeight="1" x14ac:dyDescent="0.25"/>
    <row r="3" spans="1:2" ht="12.75" customHeight="1" x14ac:dyDescent="0.25"/>
    <row r="4" spans="1:2" ht="12.75" customHeight="1" x14ac:dyDescent="0.25"/>
    <row r="5" spans="1:2" ht="12.75" customHeight="1" x14ac:dyDescent="0.25"/>
    <row r="6" spans="1:2" ht="12.75" customHeight="1" x14ac:dyDescent="0.25">
      <c r="A6" s="307" t="s">
        <v>288</v>
      </c>
      <c r="B6" s="308" t="s">
        <v>289</v>
      </c>
    </row>
    <row r="7" spans="1:2" ht="12.75" customHeight="1" x14ac:dyDescent="0.25">
      <c r="A7" s="307" t="s">
        <v>290</v>
      </c>
      <c r="B7" s="308" t="s">
        <v>291</v>
      </c>
    </row>
    <row r="8" spans="1:2" ht="12.75" customHeight="1" x14ac:dyDescent="0.25"/>
    <row r="9" spans="1:2" ht="12.75" customHeight="1" x14ac:dyDescent="0.25"/>
    <row r="10" spans="1:2" ht="12.75" customHeight="1" x14ac:dyDescent="0.25"/>
    <row r="11" spans="1:2" ht="12.75" customHeight="1" x14ac:dyDescent="0.25"/>
    <row r="12" spans="1:2" ht="12.75" customHeight="1" x14ac:dyDescent="0.25"/>
    <row r="13" spans="1:2" ht="12.75" customHeight="1" x14ac:dyDescent="0.25"/>
    <row r="14" spans="1:2" ht="12.75" customHeight="1" x14ac:dyDescent="0.25"/>
    <row r="15" spans="1:2" ht="12.75" customHeight="1" x14ac:dyDescent="0.25"/>
    <row r="16" spans="1:2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1000"/>
  <sheetViews>
    <sheetView workbookViewId="0"/>
  </sheetViews>
  <sheetFormatPr defaultColWidth="14.453125" defaultRowHeight="15" customHeight="1" x14ac:dyDescent="0.25"/>
  <cols>
    <col min="1" max="1" width="20.26953125" customWidth="1"/>
    <col min="2" max="2" width="42.26953125" customWidth="1"/>
    <col min="3" max="21" width="8.7265625" hidden="1" customWidth="1"/>
    <col min="22" max="22" width="11.54296875" customWidth="1"/>
    <col min="23" max="23" width="13.453125" customWidth="1"/>
    <col min="25" max="25" width="11.453125" customWidth="1"/>
    <col min="26" max="31" width="10.54296875" customWidth="1"/>
    <col min="32" max="32" width="14.7265625" customWidth="1"/>
    <col min="33" max="33" width="12.81640625" customWidth="1"/>
    <col min="34" max="34" width="11" customWidth="1"/>
    <col min="35" max="35" width="10.54296875" customWidth="1"/>
    <col min="36" max="36" width="11" customWidth="1"/>
    <col min="37" max="37" width="11.7265625" customWidth="1"/>
    <col min="38" max="38" width="10.81640625" customWidth="1"/>
    <col min="39" max="39" width="11.453125" customWidth="1"/>
    <col min="40" max="40" width="16.7265625" customWidth="1"/>
    <col min="41" max="41" width="9.453125" customWidth="1"/>
    <col min="42" max="42" width="12.7265625" customWidth="1"/>
    <col min="43" max="43" width="14.81640625" customWidth="1"/>
    <col min="44" max="44" width="9.453125" customWidth="1"/>
    <col min="45" max="45" width="18.26953125" customWidth="1"/>
    <col min="46" max="46" width="11.7265625" customWidth="1"/>
    <col min="47" max="49" width="10.81640625" customWidth="1"/>
    <col min="50" max="50" width="10.08984375" customWidth="1"/>
    <col min="51" max="51" width="11.54296875" customWidth="1"/>
    <col min="52" max="52" width="21.54296875" customWidth="1"/>
    <col min="53" max="53" width="8.7265625" customWidth="1"/>
  </cols>
  <sheetData>
    <row r="1" spans="1:53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7"/>
    </row>
    <row r="2" spans="1:53" ht="12.75" customHeight="1" x14ac:dyDescent="0.4">
      <c r="A2" s="4"/>
      <c r="B2" s="4"/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 t="s">
        <v>1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212"/>
    </row>
    <row r="3" spans="1:53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7"/>
    </row>
    <row r="4" spans="1:53" ht="12.75" customHeight="1" x14ac:dyDescent="0.4">
      <c r="A4" s="214"/>
      <c r="B4" s="214"/>
      <c r="C4" s="215" t="s">
        <v>2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04"/>
      <c r="S4" s="204"/>
      <c r="T4" s="204"/>
      <c r="U4" s="214"/>
      <c r="V4" s="215" t="s">
        <v>251</v>
      </c>
      <c r="W4" s="215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04"/>
      <c r="AQ4" s="204"/>
      <c r="AR4" s="204"/>
      <c r="AS4" s="204"/>
      <c r="AT4" s="214"/>
      <c r="AU4" s="214"/>
      <c r="AV4" s="214"/>
      <c r="AW4" s="214"/>
      <c r="AX4" s="214"/>
      <c r="AY4" s="214"/>
      <c r="AZ4" s="214"/>
      <c r="BA4" s="205"/>
    </row>
    <row r="5" spans="1:53" ht="12.75" customHeight="1" x14ac:dyDescent="0.2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2"/>
      <c r="AQ5" s="2"/>
      <c r="AR5" s="2"/>
      <c r="AS5" s="2"/>
      <c r="AT5" s="1"/>
      <c r="AU5" s="1"/>
      <c r="AV5" s="1"/>
      <c r="AW5" s="1"/>
      <c r="AX5" s="1"/>
      <c r="AY5" s="1"/>
      <c r="AZ5" s="1"/>
      <c r="BA5" s="7"/>
    </row>
    <row r="6" spans="1:53" ht="18" customHeight="1" x14ac:dyDescent="0.25">
      <c r="A6" s="714" t="s">
        <v>3</v>
      </c>
      <c r="B6" s="709" t="s">
        <v>4</v>
      </c>
      <c r="C6" s="709" t="s">
        <v>5</v>
      </c>
      <c r="D6" s="709" t="s">
        <v>6</v>
      </c>
      <c r="E6" s="711" t="s">
        <v>7</v>
      </c>
      <c r="F6" s="712"/>
      <c r="G6" s="712"/>
      <c r="H6" s="712"/>
      <c r="I6" s="712"/>
      <c r="J6" s="712"/>
      <c r="K6" s="712"/>
      <c r="L6" s="712"/>
      <c r="M6" s="712"/>
      <c r="N6" s="712"/>
      <c r="O6" s="712"/>
      <c r="P6" s="713"/>
      <c r="Q6" s="709" t="s">
        <v>8</v>
      </c>
      <c r="R6" s="711" t="s">
        <v>9</v>
      </c>
      <c r="S6" s="712"/>
      <c r="T6" s="713"/>
      <c r="U6" s="709" t="s">
        <v>10</v>
      </c>
      <c r="V6" s="709" t="s">
        <v>11</v>
      </c>
      <c r="W6" s="709" t="s">
        <v>12</v>
      </c>
      <c r="X6" s="709" t="s">
        <v>6</v>
      </c>
      <c r="Y6" s="711" t="s">
        <v>13</v>
      </c>
      <c r="Z6" s="712"/>
      <c r="AA6" s="712"/>
      <c r="AB6" s="712"/>
      <c r="AC6" s="712"/>
      <c r="AD6" s="712"/>
      <c r="AE6" s="712"/>
      <c r="AF6" s="712"/>
      <c r="AG6" s="712"/>
      <c r="AH6" s="712"/>
      <c r="AI6" s="712"/>
      <c r="AJ6" s="712"/>
      <c r="AK6" s="713"/>
      <c r="AL6" s="709" t="s">
        <v>8</v>
      </c>
      <c r="AM6" s="711" t="s">
        <v>9</v>
      </c>
      <c r="AN6" s="712"/>
      <c r="AO6" s="713"/>
      <c r="AP6" s="711" t="s">
        <v>14</v>
      </c>
      <c r="AQ6" s="712"/>
      <c r="AR6" s="713"/>
      <c r="AS6" s="709" t="s">
        <v>15</v>
      </c>
      <c r="AT6" s="711" t="s">
        <v>16</v>
      </c>
      <c r="AU6" s="712"/>
      <c r="AV6" s="712"/>
      <c r="AW6" s="712"/>
      <c r="AX6" s="712"/>
      <c r="AY6" s="713"/>
      <c r="AZ6" s="707" t="s">
        <v>17</v>
      </c>
      <c r="BA6" s="217"/>
    </row>
    <row r="7" spans="1:53" ht="73.5" customHeight="1" x14ac:dyDescent="0.25">
      <c r="A7" s="715"/>
      <c r="B7" s="710"/>
      <c r="C7" s="710"/>
      <c r="D7" s="710"/>
      <c r="E7" s="218" t="s">
        <v>18</v>
      </c>
      <c r="F7" s="218" t="s">
        <v>19</v>
      </c>
      <c r="G7" s="218" t="s">
        <v>20</v>
      </c>
      <c r="H7" s="218" t="s">
        <v>21</v>
      </c>
      <c r="I7" s="218" t="s">
        <v>22</v>
      </c>
      <c r="J7" s="218" t="s">
        <v>23</v>
      </c>
      <c r="K7" s="218" t="s">
        <v>24</v>
      </c>
      <c r="L7" s="218" t="s">
        <v>25</v>
      </c>
      <c r="M7" s="218" t="s">
        <v>26</v>
      </c>
      <c r="N7" s="218" t="s">
        <v>27</v>
      </c>
      <c r="O7" s="218" t="s">
        <v>28</v>
      </c>
      <c r="P7" s="218" t="s">
        <v>29</v>
      </c>
      <c r="Q7" s="710"/>
      <c r="R7" s="219" t="s">
        <v>30</v>
      </c>
      <c r="S7" s="219" t="s">
        <v>31</v>
      </c>
      <c r="T7" s="219" t="s">
        <v>32</v>
      </c>
      <c r="U7" s="710"/>
      <c r="V7" s="710"/>
      <c r="W7" s="710"/>
      <c r="X7" s="710"/>
      <c r="Y7" s="218" t="s">
        <v>18</v>
      </c>
      <c r="Z7" s="218" t="s">
        <v>33</v>
      </c>
      <c r="AA7" s="218" t="s">
        <v>20</v>
      </c>
      <c r="AB7" s="218" t="s">
        <v>21</v>
      </c>
      <c r="AC7" s="218" t="s">
        <v>22</v>
      </c>
      <c r="AD7" s="218" t="s">
        <v>23</v>
      </c>
      <c r="AE7" s="218" t="s">
        <v>24</v>
      </c>
      <c r="AF7" s="218" t="s">
        <v>34</v>
      </c>
      <c r="AG7" s="218" t="s">
        <v>35</v>
      </c>
      <c r="AH7" s="218" t="s">
        <v>26</v>
      </c>
      <c r="AI7" s="218" t="s">
        <v>27</v>
      </c>
      <c r="AJ7" s="218" t="s">
        <v>36</v>
      </c>
      <c r="AK7" s="218" t="s">
        <v>37</v>
      </c>
      <c r="AL7" s="710"/>
      <c r="AM7" s="219" t="s">
        <v>38</v>
      </c>
      <c r="AN7" s="219" t="s">
        <v>31</v>
      </c>
      <c r="AO7" s="219" t="s">
        <v>32</v>
      </c>
      <c r="AP7" s="219" t="s">
        <v>30</v>
      </c>
      <c r="AQ7" s="219" t="s">
        <v>31</v>
      </c>
      <c r="AR7" s="219" t="s">
        <v>32</v>
      </c>
      <c r="AS7" s="710"/>
      <c r="AT7" s="218" t="s">
        <v>20</v>
      </c>
      <c r="AU7" s="218" t="s">
        <v>21</v>
      </c>
      <c r="AV7" s="218" t="s">
        <v>22</v>
      </c>
      <c r="AW7" s="218" t="s">
        <v>23</v>
      </c>
      <c r="AX7" s="218" t="s">
        <v>24</v>
      </c>
      <c r="AY7" s="218" t="s">
        <v>39</v>
      </c>
      <c r="AZ7" s="708"/>
      <c r="BA7" s="220"/>
    </row>
    <row r="8" spans="1:53" ht="26.25" customHeight="1" x14ac:dyDescent="0.25">
      <c r="A8" s="309" t="s">
        <v>40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3"/>
      <c r="BA8" s="224"/>
    </row>
    <row r="9" spans="1:53" ht="12.75" customHeight="1" x14ac:dyDescent="0.25">
      <c r="A9" s="310"/>
      <c r="B9" s="226"/>
      <c r="C9" s="226"/>
      <c r="D9" s="226"/>
      <c r="E9" s="226"/>
      <c r="F9" s="226"/>
      <c r="G9" s="226"/>
      <c r="H9" s="226"/>
      <c r="I9" s="226"/>
      <c r="J9" s="227"/>
      <c r="K9" s="226"/>
      <c r="L9" s="226"/>
      <c r="M9" s="226"/>
      <c r="N9" s="226"/>
      <c r="O9" s="226"/>
      <c r="P9" s="226"/>
      <c r="Q9" s="226"/>
      <c r="R9" s="228"/>
      <c r="S9" s="228"/>
      <c r="T9" s="228"/>
      <c r="U9" s="226"/>
      <c r="V9" s="226"/>
      <c r="W9" s="228"/>
      <c r="X9" s="226"/>
      <c r="Y9" s="226"/>
      <c r="Z9" s="226"/>
      <c r="AA9" s="226"/>
      <c r="AB9" s="226"/>
      <c r="AC9" s="226"/>
      <c r="AD9" s="226"/>
      <c r="AE9" s="227"/>
      <c r="AF9" s="227"/>
      <c r="AG9" s="226"/>
      <c r="AH9" s="226"/>
      <c r="AI9" s="226"/>
      <c r="AJ9" s="226"/>
      <c r="AK9" s="226"/>
      <c r="AL9" s="226"/>
      <c r="AM9" s="229">
        <f>AN9+AO9</f>
        <v>0</v>
      </c>
      <c r="AN9" s="230"/>
      <c r="AO9" s="230"/>
      <c r="AP9" s="229">
        <f>AQ9+AR9</f>
        <v>0</v>
      </c>
      <c r="AQ9" s="230"/>
      <c r="AR9" s="230"/>
      <c r="AS9" s="228"/>
      <c r="AT9" s="226"/>
      <c r="AU9" s="226"/>
      <c r="AV9" s="226"/>
      <c r="AW9" s="226"/>
      <c r="AX9" s="226"/>
      <c r="AY9" s="226"/>
      <c r="AZ9" s="231"/>
      <c r="BA9" s="7"/>
    </row>
    <row r="10" spans="1:53" ht="30" customHeight="1" x14ac:dyDescent="0.25">
      <c r="A10" s="311" t="s">
        <v>252</v>
      </c>
      <c r="B10" s="233" t="s">
        <v>253</v>
      </c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5"/>
      <c r="S10" s="235"/>
      <c r="T10" s="235"/>
      <c r="U10" s="234"/>
      <c r="V10" s="236" t="s">
        <v>254</v>
      </c>
      <c r="W10" s="235" t="s">
        <v>50</v>
      </c>
      <c r="X10" s="234" t="s">
        <v>45</v>
      </c>
      <c r="Y10" s="237">
        <v>43817</v>
      </c>
      <c r="Z10" s="238">
        <v>43973</v>
      </c>
      <c r="AA10" s="238">
        <v>43980</v>
      </c>
      <c r="AB10" s="237">
        <v>43992</v>
      </c>
      <c r="AC10" s="237">
        <v>43992</v>
      </c>
      <c r="AD10" s="239" t="s">
        <v>255</v>
      </c>
      <c r="AE10" s="240">
        <v>44006</v>
      </c>
      <c r="AF10" s="241">
        <v>44007</v>
      </c>
      <c r="AG10" s="241">
        <v>44042</v>
      </c>
      <c r="AH10" s="242">
        <v>44088</v>
      </c>
      <c r="AI10" s="243">
        <v>44088</v>
      </c>
      <c r="AJ10" s="312" t="s">
        <v>292</v>
      </c>
      <c r="AK10" s="234"/>
      <c r="AL10" s="234" t="s">
        <v>46</v>
      </c>
      <c r="AM10" s="244">
        <v>745698.13</v>
      </c>
      <c r="AN10" s="245"/>
      <c r="AO10" s="244">
        <v>745698.13</v>
      </c>
      <c r="AP10" s="244">
        <v>730840.32</v>
      </c>
      <c r="AQ10" s="244"/>
      <c r="AR10" s="244">
        <v>730840.32</v>
      </c>
      <c r="AS10" s="246" t="s">
        <v>256</v>
      </c>
      <c r="AT10" s="247" t="s">
        <v>257</v>
      </c>
      <c r="AU10" s="247" t="s">
        <v>257</v>
      </c>
      <c r="AV10" s="247" t="s">
        <v>257</v>
      </c>
      <c r="AW10" s="247" t="s">
        <v>257</v>
      </c>
      <c r="AX10" s="247" t="s">
        <v>258</v>
      </c>
      <c r="AY10" s="234"/>
      <c r="AZ10" s="248"/>
      <c r="BA10" s="7"/>
    </row>
    <row r="11" spans="1:53" ht="30" customHeight="1" x14ac:dyDescent="0.25">
      <c r="A11" s="311" t="s">
        <v>264</v>
      </c>
      <c r="B11" s="253" t="s">
        <v>265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5"/>
      <c r="S11" s="255"/>
      <c r="T11" s="255"/>
      <c r="U11" s="254"/>
      <c r="V11" s="250" t="s">
        <v>91</v>
      </c>
      <c r="W11" s="255" t="s">
        <v>50</v>
      </c>
      <c r="X11" s="254" t="s">
        <v>45</v>
      </c>
      <c r="Y11" s="242">
        <v>44007</v>
      </c>
      <c r="Z11" s="242">
        <v>44013</v>
      </c>
      <c r="AA11" s="242">
        <v>44019</v>
      </c>
      <c r="AB11" s="242">
        <v>44036</v>
      </c>
      <c r="AC11" s="242">
        <v>44036</v>
      </c>
      <c r="AD11" s="242">
        <v>44040</v>
      </c>
      <c r="AE11" s="237">
        <v>44049</v>
      </c>
      <c r="AF11" s="256">
        <v>44055</v>
      </c>
      <c r="AG11" s="237">
        <v>44085</v>
      </c>
      <c r="AH11" s="257">
        <v>44109</v>
      </c>
      <c r="AI11" s="257">
        <v>44110</v>
      </c>
      <c r="AJ11" s="254" t="s">
        <v>293</v>
      </c>
      <c r="AK11" s="254"/>
      <c r="AL11" s="254" t="s">
        <v>46</v>
      </c>
      <c r="AM11" s="258">
        <v>616674.07999999996</v>
      </c>
      <c r="AN11" s="258"/>
      <c r="AO11" s="258">
        <v>616674.07999999996</v>
      </c>
      <c r="AP11" s="258">
        <v>603990.38</v>
      </c>
      <c r="AQ11" s="258"/>
      <c r="AR11" s="258">
        <v>603990.38</v>
      </c>
      <c r="AS11" s="246" t="s">
        <v>256</v>
      </c>
      <c r="AT11" s="237">
        <v>44011</v>
      </c>
      <c r="AU11" s="237">
        <v>44011</v>
      </c>
      <c r="AV11" s="237">
        <v>44011</v>
      </c>
      <c r="AW11" s="237">
        <v>44011</v>
      </c>
      <c r="AX11" s="237">
        <v>44407</v>
      </c>
      <c r="AY11" s="254"/>
      <c r="AZ11" s="259"/>
      <c r="BA11" s="7"/>
    </row>
    <row r="12" spans="1:53" ht="30" customHeight="1" x14ac:dyDescent="0.25">
      <c r="A12" s="311" t="s">
        <v>281</v>
      </c>
      <c r="B12" s="253" t="s">
        <v>282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5"/>
      <c r="S12" s="255"/>
      <c r="T12" s="255"/>
      <c r="U12" s="254"/>
      <c r="V12" s="250" t="s">
        <v>268</v>
      </c>
      <c r="W12" s="255" t="s">
        <v>50</v>
      </c>
      <c r="X12" s="254" t="s">
        <v>45</v>
      </c>
      <c r="Y12" s="264">
        <v>43855</v>
      </c>
      <c r="Z12" s="264">
        <v>43973</v>
      </c>
      <c r="AA12" s="264">
        <v>44019</v>
      </c>
      <c r="AB12" s="264">
        <v>44032</v>
      </c>
      <c r="AC12" s="264">
        <v>44032</v>
      </c>
      <c r="AD12" s="256">
        <v>44032</v>
      </c>
      <c r="AE12" s="237">
        <v>44049</v>
      </c>
      <c r="AF12" s="237">
        <v>44055</v>
      </c>
      <c r="AG12" s="237">
        <v>44085</v>
      </c>
      <c r="AH12" s="237">
        <v>44105</v>
      </c>
      <c r="AI12" s="237">
        <v>44105</v>
      </c>
      <c r="AJ12" s="313" t="s">
        <v>294</v>
      </c>
      <c r="AK12" s="254"/>
      <c r="AL12" s="254" t="s">
        <v>46</v>
      </c>
      <c r="AM12" s="258">
        <v>1538063.27</v>
      </c>
      <c r="AN12" s="268"/>
      <c r="AO12" s="258">
        <v>1538063.27</v>
      </c>
      <c r="AP12" s="258">
        <v>1361169.63</v>
      </c>
      <c r="AQ12" s="279"/>
      <c r="AR12" s="279">
        <v>1361169.63</v>
      </c>
      <c r="AS12" s="246" t="s">
        <v>256</v>
      </c>
      <c r="AT12" s="264">
        <v>44011</v>
      </c>
      <c r="AU12" s="264">
        <v>44011</v>
      </c>
      <c r="AV12" s="264">
        <v>44011</v>
      </c>
      <c r="AW12" s="264">
        <v>44011</v>
      </c>
      <c r="AX12" s="264">
        <v>44042</v>
      </c>
      <c r="AY12" s="254"/>
      <c r="AZ12" s="254"/>
      <c r="BA12" s="276"/>
    </row>
    <row r="13" spans="1:53" ht="12.75" customHeight="1" x14ac:dyDescent="0.25">
      <c r="A13" s="314"/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315"/>
      <c r="S13" s="291"/>
      <c r="T13" s="291"/>
      <c r="U13" s="290"/>
      <c r="V13" s="290"/>
      <c r="W13" s="291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2">
        <f t="shared" ref="AM13:AM14" si="0">AN13+AO13</f>
        <v>0</v>
      </c>
      <c r="AN13" s="293"/>
      <c r="AO13" s="293"/>
      <c r="AP13" s="292">
        <f t="shared" ref="AP13:AP14" si="1">AQ13+AR13</f>
        <v>0</v>
      </c>
      <c r="AQ13" s="293"/>
      <c r="AR13" s="293"/>
      <c r="AS13" s="291"/>
      <c r="AT13" s="290"/>
      <c r="AU13" s="290"/>
      <c r="AV13" s="290"/>
      <c r="AW13" s="290"/>
      <c r="AX13" s="290"/>
      <c r="AY13" s="290"/>
      <c r="AZ13" s="294"/>
      <c r="BA13" s="7"/>
    </row>
    <row r="14" spans="1:53" ht="12.75" customHeight="1" x14ac:dyDescent="0.25">
      <c r="A14" s="316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8"/>
      <c r="S14" s="318"/>
      <c r="T14" s="318"/>
      <c r="U14" s="317"/>
      <c r="V14" s="317"/>
      <c r="W14" s="318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9">
        <f t="shared" si="0"/>
        <v>0</v>
      </c>
      <c r="AN14" s="320"/>
      <c r="AO14" s="320"/>
      <c r="AP14" s="319">
        <f t="shared" si="1"/>
        <v>0</v>
      </c>
      <c r="AQ14" s="320"/>
      <c r="AR14" s="320"/>
      <c r="AS14" s="318"/>
      <c r="AT14" s="317"/>
      <c r="AU14" s="317"/>
      <c r="AV14" s="317"/>
      <c r="AW14" s="317"/>
      <c r="AX14" s="317"/>
      <c r="AY14" s="317"/>
      <c r="AZ14" s="321"/>
      <c r="BA14" s="7"/>
    </row>
    <row r="15" spans="1:53" ht="12.75" customHeight="1" x14ac:dyDescent="0.25">
      <c r="A15" s="726" t="s">
        <v>100</v>
      </c>
      <c r="B15" s="722"/>
      <c r="C15" s="722"/>
      <c r="D15" s="722"/>
      <c r="E15" s="722"/>
      <c r="F15" s="722"/>
      <c r="G15" s="722"/>
      <c r="H15" s="722"/>
      <c r="I15" s="722"/>
      <c r="J15" s="722"/>
      <c r="K15" s="722"/>
      <c r="L15" s="722"/>
      <c r="M15" s="722"/>
      <c r="N15" s="722"/>
      <c r="O15" s="722"/>
      <c r="P15" s="722"/>
      <c r="Q15" s="722"/>
      <c r="R15" s="722"/>
      <c r="S15" s="722"/>
      <c r="T15" s="722"/>
      <c r="U15" s="722"/>
      <c r="V15" s="722"/>
      <c r="W15" s="722"/>
      <c r="X15" s="722"/>
      <c r="Y15" s="722"/>
      <c r="Z15" s="722"/>
      <c r="AA15" s="722"/>
      <c r="AB15" s="722"/>
      <c r="AC15" s="722"/>
      <c r="AD15" s="722"/>
      <c r="AE15" s="722"/>
      <c r="AF15" s="722"/>
      <c r="AG15" s="722"/>
      <c r="AH15" s="722"/>
      <c r="AI15" s="722"/>
      <c r="AJ15" s="722"/>
      <c r="AK15" s="722"/>
      <c r="AL15" s="723"/>
      <c r="AM15" s="719">
        <f>SUM(AM9:AM14)</f>
        <v>2900435.48</v>
      </c>
      <c r="AN15" s="720"/>
      <c r="AO15" s="720"/>
      <c r="AP15" s="719"/>
      <c r="AQ15" s="720"/>
      <c r="AR15" s="720"/>
      <c r="AS15" s="1"/>
      <c r="AT15" s="1"/>
      <c r="AU15" s="1"/>
      <c r="AV15" s="1"/>
      <c r="AW15" s="1"/>
      <c r="AX15" s="1"/>
      <c r="AY15" s="1"/>
      <c r="AZ15" s="1"/>
      <c r="BA15" s="7"/>
    </row>
    <row r="16" spans="1:53" ht="12.75" customHeight="1" x14ac:dyDescent="0.25">
      <c r="A16" s="727" t="s">
        <v>101</v>
      </c>
      <c r="B16" s="717"/>
      <c r="C16" s="717"/>
      <c r="D16" s="717"/>
      <c r="E16" s="717"/>
      <c r="F16" s="717"/>
      <c r="G16" s="717"/>
      <c r="H16" s="717"/>
      <c r="I16" s="717"/>
      <c r="J16" s="717"/>
      <c r="K16" s="717"/>
      <c r="L16" s="717"/>
      <c r="M16" s="717"/>
      <c r="N16" s="717"/>
      <c r="O16" s="717"/>
      <c r="P16" s="717"/>
      <c r="Q16" s="717"/>
      <c r="R16" s="717"/>
      <c r="S16" s="717"/>
      <c r="T16" s="717"/>
      <c r="U16" s="717"/>
      <c r="V16" s="717"/>
      <c r="W16" s="717"/>
      <c r="X16" s="717"/>
      <c r="Y16" s="717"/>
      <c r="Z16" s="717"/>
      <c r="AA16" s="717"/>
      <c r="AB16" s="717"/>
      <c r="AC16" s="717"/>
      <c r="AD16" s="717"/>
      <c r="AE16" s="717"/>
      <c r="AF16" s="717"/>
      <c r="AG16" s="717"/>
      <c r="AH16" s="717"/>
      <c r="AI16" s="717"/>
      <c r="AJ16" s="717"/>
      <c r="AK16" s="717"/>
      <c r="AL16" s="718"/>
      <c r="AM16" s="719"/>
      <c r="AN16" s="720"/>
      <c r="AO16" s="720"/>
      <c r="AP16" s="719">
        <f>SUM(AP9:AP14)</f>
        <v>2696000.33</v>
      </c>
      <c r="AQ16" s="720"/>
      <c r="AR16" s="720"/>
      <c r="AS16" s="1"/>
      <c r="AT16" s="1"/>
      <c r="AU16" s="1"/>
      <c r="AV16" s="1"/>
      <c r="AW16" s="1"/>
      <c r="AX16" s="1"/>
      <c r="AY16" s="1"/>
      <c r="AZ16" s="1"/>
      <c r="BA16" s="7"/>
    </row>
    <row r="17" spans="1:53" ht="12.75" customHeight="1" x14ac:dyDescent="0.25">
      <c r="A17" s="716" t="s">
        <v>102</v>
      </c>
      <c r="B17" s="717"/>
      <c r="C17" s="717"/>
      <c r="D17" s="717"/>
      <c r="E17" s="717"/>
      <c r="F17" s="717"/>
      <c r="G17" s="717"/>
      <c r="H17" s="717"/>
      <c r="I17" s="717"/>
      <c r="J17" s="717"/>
      <c r="K17" s="717"/>
      <c r="L17" s="717"/>
      <c r="M17" s="717"/>
      <c r="N17" s="717"/>
      <c r="O17" s="717"/>
      <c r="P17" s="717"/>
      <c r="Q17" s="717"/>
      <c r="R17" s="717"/>
      <c r="S17" s="717"/>
      <c r="T17" s="717"/>
      <c r="U17" s="717"/>
      <c r="V17" s="717"/>
      <c r="W17" s="717"/>
      <c r="X17" s="717"/>
      <c r="Y17" s="717"/>
      <c r="Z17" s="717"/>
      <c r="AA17" s="717"/>
      <c r="AB17" s="717"/>
      <c r="AC17" s="717"/>
      <c r="AD17" s="717"/>
      <c r="AE17" s="717"/>
      <c r="AF17" s="717"/>
      <c r="AG17" s="717"/>
      <c r="AH17" s="717"/>
      <c r="AI17" s="717"/>
      <c r="AJ17" s="717"/>
      <c r="AK17" s="717"/>
      <c r="AL17" s="718"/>
      <c r="AM17" s="719">
        <f>AM15-AP16</f>
        <v>204435.14999999991</v>
      </c>
      <c r="AN17" s="720"/>
      <c r="AO17" s="720"/>
      <c r="AP17" s="720"/>
      <c r="AQ17" s="720"/>
      <c r="AR17" s="720"/>
      <c r="AS17" s="1"/>
      <c r="AT17" s="1"/>
      <c r="AU17" s="1"/>
      <c r="AV17" s="1"/>
      <c r="AW17" s="1"/>
      <c r="AX17" s="1"/>
      <c r="AY17" s="1"/>
      <c r="AZ17" s="1"/>
      <c r="BA17" s="7"/>
    </row>
    <row r="18" spans="1:53" ht="12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7"/>
    </row>
    <row r="19" spans="1:53" ht="26.25" customHeight="1" x14ac:dyDescent="0.25">
      <c r="A19" s="309" t="s">
        <v>103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3"/>
      <c r="BA19" s="224"/>
    </row>
    <row r="20" spans="1:53" ht="30" customHeight="1" x14ac:dyDescent="0.25">
      <c r="A20" s="311" t="s">
        <v>259</v>
      </c>
      <c r="B20" s="233" t="s">
        <v>260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5"/>
      <c r="S20" s="235"/>
      <c r="T20" s="235"/>
      <c r="U20" s="234"/>
      <c r="V20" s="249" t="s">
        <v>261</v>
      </c>
      <c r="W20" s="235" t="s">
        <v>50</v>
      </c>
      <c r="X20" s="234" t="s">
        <v>45</v>
      </c>
      <c r="Y20" s="237">
        <v>43817</v>
      </c>
      <c r="Z20" s="238">
        <v>43974</v>
      </c>
      <c r="AA20" s="238">
        <v>43980</v>
      </c>
      <c r="AB20" s="237">
        <v>43992</v>
      </c>
      <c r="AC20" s="237">
        <v>43992</v>
      </c>
      <c r="AD20" s="250" t="s">
        <v>255</v>
      </c>
      <c r="AE20" s="237">
        <v>44008</v>
      </c>
      <c r="AF20" s="241">
        <v>44013</v>
      </c>
      <c r="AG20" s="241">
        <v>44042</v>
      </c>
      <c r="AH20" s="242">
        <v>44081</v>
      </c>
      <c r="AI20" s="237">
        <v>44083</v>
      </c>
      <c r="AJ20" s="234"/>
      <c r="AK20" s="234"/>
      <c r="AL20" s="234" t="s">
        <v>46</v>
      </c>
      <c r="AM20" s="244">
        <v>4449485.92</v>
      </c>
      <c r="AN20" s="251"/>
      <c r="AO20" s="244">
        <v>4449485.92</v>
      </c>
      <c r="AP20" s="244">
        <v>4441004.24</v>
      </c>
      <c r="AQ20" s="244"/>
      <c r="AR20" s="244">
        <v>4441004.24</v>
      </c>
      <c r="AS20" s="246" t="s">
        <v>256</v>
      </c>
      <c r="AT20" s="247" t="s">
        <v>257</v>
      </c>
      <c r="AU20" s="247" t="s">
        <v>257</v>
      </c>
      <c r="AV20" s="247" t="s">
        <v>257</v>
      </c>
      <c r="AW20" s="247" t="s">
        <v>257</v>
      </c>
      <c r="AX20" s="247" t="s">
        <v>258</v>
      </c>
      <c r="AY20" s="234"/>
      <c r="AZ20" s="248"/>
      <c r="BA20" s="7"/>
    </row>
    <row r="21" spans="1:53" ht="30" customHeight="1" x14ac:dyDescent="0.25">
      <c r="A21" s="311" t="s">
        <v>262</v>
      </c>
      <c r="B21" s="233" t="s">
        <v>263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5"/>
      <c r="S21" s="235"/>
      <c r="T21" s="235"/>
      <c r="U21" s="234"/>
      <c r="V21" s="249" t="s">
        <v>261</v>
      </c>
      <c r="W21" s="235" t="s">
        <v>50</v>
      </c>
      <c r="X21" s="234" t="s">
        <v>45</v>
      </c>
      <c r="Y21" s="237">
        <v>43817</v>
      </c>
      <c r="Z21" s="237">
        <v>43973</v>
      </c>
      <c r="AA21" s="238">
        <v>43980</v>
      </c>
      <c r="AB21" s="237">
        <v>43992</v>
      </c>
      <c r="AC21" s="237">
        <v>43992</v>
      </c>
      <c r="AD21" s="239" t="s">
        <v>255</v>
      </c>
      <c r="AE21" s="242">
        <v>44006</v>
      </c>
      <c r="AF21" s="242">
        <v>44007</v>
      </c>
      <c r="AG21" s="252">
        <v>44041</v>
      </c>
      <c r="AH21" s="242">
        <v>44084</v>
      </c>
      <c r="AI21" s="242">
        <v>44088</v>
      </c>
      <c r="AJ21" s="234"/>
      <c r="AK21" s="234"/>
      <c r="AL21" s="234" t="s">
        <v>46</v>
      </c>
      <c r="AM21" s="244">
        <v>2601662.15</v>
      </c>
      <c r="AN21" s="244"/>
      <c r="AO21" s="244">
        <v>2601662.15</v>
      </c>
      <c r="AP21" s="244">
        <v>2600518.71</v>
      </c>
      <c r="AQ21" s="245"/>
      <c r="AR21" s="244">
        <v>2600518.71</v>
      </c>
      <c r="AS21" s="246" t="s">
        <v>256</v>
      </c>
      <c r="AT21" s="247" t="s">
        <v>257</v>
      </c>
      <c r="AU21" s="247" t="s">
        <v>257</v>
      </c>
      <c r="AV21" s="247" t="s">
        <v>257</v>
      </c>
      <c r="AW21" s="247" t="s">
        <v>257</v>
      </c>
      <c r="AX21" s="247" t="s">
        <v>258</v>
      </c>
      <c r="AY21" s="234"/>
      <c r="AZ21" s="248"/>
      <c r="BA21" s="7"/>
    </row>
    <row r="22" spans="1:53" ht="30" customHeight="1" x14ac:dyDescent="0.25">
      <c r="A22" s="311" t="s">
        <v>266</v>
      </c>
      <c r="B22" s="260" t="s">
        <v>267</v>
      </c>
      <c r="C22" s="255"/>
      <c r="D22" s="255"/>
      <c r="E22" s="261"/>
      <c r="F22" s="261"/>
      <c r="G22" s="261"/>
      <c r="H22" s="261"/>
      <c r="I22" s="261"/>
      <c r="J22" s="261"/>
      <c r="K22" s="261"/>
      <c r="L22" s="261"/>
      <c r="M22" s="255"/>
      <c r="N22" s="255"/>
      <c r="O22" s="261"/>
      <c r="P22" s="255"/>
      <c r="Q22" s="255"/>
      <c r="R22" s="262"/>
      <c r="S22" s="262"/>
      <c r="T22" s="263"/>
      <c r="U22" s="254"/>
      <c r="V22" s="250" t="s">
        <v>268</v>
      </c>
      <c r="W22" s="255" t="s">
        <v>50</v>
      </c>
      <c r="X22" s="254" t="s">
        <v>45</v>
      </c>
      <c r="Y22" s="264">
        <v>43817</v>
      </c>
      <c r="Z22" s="264">
        <v>43973</v>
      </c>
      <c r="AA22" s="264">
        <v>43980</v>
      </c>
      <c r="AB22" s="264">
        <v>43992</v>
      </c>
      <c r="AC22" s="264">
        <v>43992</v>
      </c>
      <c r="AD22" s="250" t="s">
        <v>255</v>
      </c>
      <c r="AE22" s="264">
        <v>44008</v>
      </c>
      <c r="AF22" s="264">
        <v>44013</v>
      </c>
      <c r="AG22" s="264">
        <v>44042</v>
      </c>
      <c r="AH22" s="237">
        <v>44081</v>
      </c>
      <c r="AI22" s="237">
        <v>44083</v>
      </c>
      <c r="AJ22" s="261"/>
      <c r="AK22" s="261"/>
      <c r="AL22" s="254" t="s">
        <v>46</v>
      </c>
      <c r="AM22" s="258">
        <v>25772663.699999999</v>
      </c>
      <c r="AN22" s="265"/>
      <c r="AO22" s="258">
        <v>25772663.699999999</v>
      </c>
      <c r="AP22" s="258">
        <v>24411873.760000002</v>
      </c>
      <c r="AQ22" s="258"/>
      <c r="AR22" s="258">
        <v>24411873.760000002</v>
      </c>
      <c r="AS22" s="246" t="s">
        <v>256</v>
      </c>
      <c r="AT22" s="247" t="s">
        <v>257</v>
      </c>
      <c r="AU22" s="247" t="s">
        <v>257</v>
      </c>
      <c r="AV22" s="247" t="s">
        <v>257</v>
      </c>
      <c r="AW22" s="247" t="s">
        <v>257</v>
      </c>
      <c r="AX22" s="247" t="s">
        <v>258</v>
      </c>
      <c r="AY22" s="255"/>
      <c r="AZ22" s="259"/>
      <c r="BA22" s="7"/>
    </row>
    <row r="23" spans="1:53" ht="30" customHeight="1" x14ac:dyDescent="0.25">
      <c r="A23" s="311" t="s">
        <v>269</v>
      </c>
      <c r="B23" s="260" t="s">
        <v>270</v>
      </c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5"/>
      <c r="T23" s="255"/>
      <c r="U23" s="254"/>
      <c r="V23" s="250" t="s">
        <v>271</v>
      </c>
      <c r="W23" s="255" t="s">
        <v>50</v>
      </c>
      <c r="X23" s="254" t="s">
        <v>45</v>
      </c>
      <c r="Y23" s="237">
        <v>43817</v>
      </c>
      <c r="Z23" s="264">
        <v>43973</v>
      </c>
      <c r="AA23" s="264">
        <v>43980</v>
      </c>
      <c r="AB23" s="264">
        <v>43992</v>
      </c>
      <c r="AC23" s="264">
        <v>43992</v>
      </c>
      <c r="AD23" s="266" t="s">
        <v>255</v>
      </c>
      <c r="AE23" s="237">
        <v>44007</v>
      </c>
      <c r="AF23" s="237">
        <v>44013</v>
      </c>
      <c r="AG23" s="237">
        <v>44042</v>
      </c>
      <c r="AH23" s="267">
        <v>44085</v>
      </c>
      <c r="AI23" s="237">
        <v>44085</v>
      </c>
      <c r="AJ23" s="254"/>
      <c r="AK23" s="254"/>
      <c r="AL23" s="254" t="s">
        <v>46</v>
      </c>
      <c r="AM23" s="258">
        <v>7755383.3399999999</v>
      </c>
      <c r="AN23" s="268"/>
      <c r="AO23" s="258">
        <v>7755383.3399999999</v>
      </c>
      <c r="AP23" s="258">
        <v>7740750.5499999998</v>
      </c>
      <c r="AQ23" s="268"/>
      <c r="AR23" s="258">
        <v>7740750.5499999998</v>
      </c>
      <c r="AS23" s="246" t="s">
        <v>256</v>
      </c>
      <c r="AT23" s="247" t="s">
        <v>257</v>
      </c>
      <c r="AU23" s="247" t="s">
        <v>257</v>
      </c>
      <c r="AV23" s="247" t="s">
        <v>257</v>
      </c>
      <c r="AW23" s="247" t="s">
        <v>257</v>
      </c>
      <c r="AX23" s="247" t="s">
        <v>258</v>
      </c>
      <c r="AY23" s="237"/>
      <c r="AZ23" s="259"/>
      <c r="BA23" s="7"/>
    </row>
    <row r="24" spans="1:53" ht="30" customHeight="1" x14ac:dyDescent="0.25">
      <c r="A24" s="311" t="s">
        <v>272</v>
      </c>
      <c r="B24" s="269" t="s">
        <v>273</v>
      </c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1"/>
      <c r="S24" s="271"/>
      <c r="T24" s="271"/>
      <c r="U24" s="270"/>
      <c r="V24" s="250" t="s">
        <v>274</v>
      </c>
      <c r="W24" s="271" t="s">
        <v>50</v>
      </c>
      <c r="X24" s="270" t="s">
        <v>45</v>
      </c>
      <c r="Y24" s="264">
        <v>43817</v>
      </c>
      <c r="Z24" s="264">
        <v>43973</v>
      </c>
      <c r="AA24" s="264">
        <v>43980</v>
      </c>
      <c r="AB24" s="264">
        <v>43992</v>
      </c>
      <c r="AC24" s="264">
        <v>43992</v>
      </c>
      <c r="AD24" s="250" t="s">
        <v>255</v>
      </c>
      <c r="AE24" s="237">
        <v>44008</v>
      </c>
      <c r="AF24" s="264">
        <v>44013</v>
      </c>
      <c r="AG24" s="237">
        <v>44092</v>
      </c>
      <c r="AH24" s="237">
        <v>44111</v>
      </c>
      <c r="AI24" s="237">
        <v>44111</v>
      </c>
      <c r="AJ24" s="270"/>
      <c r="AK24" s="270"/>
      <c r="AL24" s="270" t="s">
        <v>46</v>
      </c>
      <c r="AM24" s="272">
        <v>6128010.0599999996</v>
      </c>
      <c r="AN24" s="273"/>
      <c r="AO24" s="272">
        <v>6128010.0599999996</v>
      </c>
      <c r="AP24" s="272">
        <v>5015976</v>
      </c>
      <c r="AQ24" s="273"/>
      <c r="AR24" s="273">
        <v>5015976</v>
      </c>
      <c r="AS24" s="246" t="s">
        <v>256</v>
      </c>
      <c r="AT24" s="247" t="s">
        <v>257</v>
      </c>
      <c r="AU24" s="247" t="s">
        <v>257</v>
      </c>
      <c r="AV24" s="247" t="s">
        <v>257</v>
      </c>
      <c r="AW24" s="247" t="s">
        <v>257</v>
      </c>
      <c r="AX24" s="247" t="s">
        <v>258</v>
      </c>
      <c r="AY24" s="237"/>
      <c r="AZ24" s="274"/>
      <c r="BA24" s="7"/>
    </row>
    <row r="25" spans="1:53" ht="30" customHeight="1" x14ac:dyDescent="0.25">
      <c r="A25" s="311" t="s">
        <v>275</v>
      </c>
      <c r="B25" s="275" t="s">
        <v>276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5"/>
      <c r="S25" s="255"/>
      <c r="T25" s="255"/>
      <c r="U25" s="254"/>
      <c r="V25" s="250" t="s">
        <v>277</v>
      </c>
      <c r="W25" s="255" t="s">
        <v>50</v>
      </c>
      <c r="X25" s="254" t="s">
        <v>45</v>
      </c>
      <c r="Y25" s="237">
        <v>43817</v>
      </c>
      <c r="Z25" s="264">
        <v>43973</v>
      </c>
      <c r="AA25" s="264">
        <v>43980</v>
      </c>
      <c r="AB25" s="264">
        <v>43992</v>
      </c>
      <c r="AC25" s="264">
        <v>43992</v>
      </c>
      <c r="AD25" s="266" t="s">
        <v>255</v>
      </c>
      <c r="AE25" s="237">
        <v>44008</v>
      </c>
      <c r="AF25" s="237">
        <v>44013</v>
      </c>
      <c r="AG25" s="237">
        <v>44092</v>
      </c>
      <c r="AH25" s="237">
        <v>44104</v>
      </c>
      <c r="AI25" s="237">
        <v>44105</v>
      </c>
      <c r="AJ25" s="254"/>
      <c r="AK25" s="254"/>
      <c r="AL25" s="254" t="s">
        <v>46</v>
      </c>
      <c r="AM25" s="258">
        <v>3759704.82</v>
      </c>
      <c r="AN25" s="268"/>
      <c r="AO25" s="258">
        <v>3759704.82</v>
      </c>
      <c r="AP25" s="258">
        <v>3196673.02</v>
      </c>
      <c r="AQ25" s="268"/>
      <c r="AR25" s="258">
        <v>3196673.02</v>
      </c>
      <c r="AS25" s="246" t="s">
        <v>256</v>
      </c>
      <c r="AT25" s="247" t="s">
        <v>257</v>
      </c>
      <c r="AU25" s="247" t="s">
        <v>257</v>
      </c>
      <c r="AV25" s="247" t="s">
        <v>257</v>
      </c>
      <c r="AW25" s="247" t="s">
        <v>257</v>
      </c>
      <c r="AX25" s="247" t="s">
        <v>258</v>
      </c>
      <c r="AY25" s="254"/>
      <c r="AZ25" s="254"/>
      <c r="BA25" s="276"/>
    </row>
    <row r="26" spans="1:53" ht="30" customHeight="1" x14ac:dyDescent="0.25">
      <c r="A26" s="323" t="s">
        <v>278</v>
      </c>
      <c r="B26" s="253" t="s">
        <v>279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5"/>
      <c r="S26" s="255"/>
      <c r="T26" s="255"/>
      <c r="U26" s="254"/>
      <c r="V26" s="278" t="s">
        <v>280</v>
      </c>
      <c r="W26" s="255" t="s">
        <v>50</v>
      </c>
      <c r="X26" s="254" t="s">
        <v>45</v>
      </c>
      <c r="Y26" s="264">
        <v>43855</v>
      </c>
      <c r="Z26" s="264">
        <v>43973</v>
      </c>
      <c r="AA26" s="264">
        <v>44019</v>
      </c>
      <c r="AB26" s="264">
        <v>44032</v>
      </c>
      <c r="AC26" s="264">
        <v>44032</v>
      </c>
      <c r="AD26" s="256">
        <v>44032</v>
      </c>
      <c r="AE26" s="237">
        <v>44049</v>
      </c>
      <c r="AF26" s="237">
        <v>44055</v>
      </c>
      <c r="AG26" s="237">
        <v>44092</v>
      </c>
      <c r="AH26" s="237">
        <v>44111</v>
      </c>
      <c r="AI26" s="237">
        <v>44111</v>
      </c>
      <c r="AJ26" s="254"/>
      <c r="AK26" s="254"/>
      <c r="AL26" s="254" t="s">
        <v>46</v>
      </c>
      <c r="AM26" s="258">
        <v>3005951.81</v>
      </c>
      <c r="AN26" s="279"/>
      <c r="AO26" s="258">
        <v>3005951.81</v>
      </c>
      <c r="AP26" s="255"/>
      <c r="AQ26" s="268"/>
      <c r="AR26" s="268"/>
      <c r="AS26" s="246" t="s">
        <v>256</v>
      </c>
      <c r="AT26" s="264">
        <v>44011</v>
      </c>
      <c r="AU26" s="264">
        <v>44011</v>
      </c>
      <c r="AV26" s="264">
        <v>44011</v>
      </c>
      <c r="AW26" s="264">
        <v>44011</v>
      </c>
      <c r="AX26" s="264">
        <v>44042</v>
      </c>
      <c r="AY26" s="254"/>
      <c r="AZ26" s="254"/>
      <c r="BA26" s="276"/>
    </row>
    <row r="27" spans="1:53" ht="30" customHeight="1" x14ac:dyDescent="0.25">
      <c r="A27" s="311" t="s">
        <v>283</v>
      </c>
      <c r="B27" s="280" t="s">
        <v>284</v>
      </c>
      <c r="C27" s="281"/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1"/>
      <c r="R27" s="281"/>
      <c r="S27" s="281"/>
      <c r="T27" s="281"/>
      <c r="U27" s="282"/>
      <c r="V27" s="281" t="s">
        <v>285</v>
      </c>
      <c r="W27" s="235" t="s">
        <v>50</v>
      </c>
      <c r="X27" s="234" t="s">
        <v>45</v>
      </c>
      <c r="Y27" s="283">
        <v>44020</v>
      </c>
      <c r="Z27" s="284">
        <v>44021</v>
      </c>
      <c r="AA27" s="283">
        <v>44035</v>
      </c>
      <c r="AB27" s="284">
        <v>44047</v>
      </c>
      <c r="AC27" s="284">
        <v>44047</v>
      </c>
      <c r="AD27" s="285">
        <v>44048</v>
      </c>
      <c r="AE27" s="284">
        <v>44075</v>
      </c>
      <c r="AF27" s="284">
        <v>44076</v>
      </c>
      <c r="AG27" s="284">
        <v>44092</v>
      </c>
      <c r="AH27" s="284">
        <v>44113</v>
      </c>
      <c r="AI27" s="284">
        <v>44113</v>
      </c>
      <c r="AJ27" s="286"/>
      <c r="AK27" s="286"/>
      <c r="AL27" s="254" t="s">
        <v>46</v>
      </c>
      <c r="AM27" s="262">
        <f>AO27</f>
        <v>2064946.44</v>
      </c>
      <c r="AN27" s="262"/>
      <c r="AO27" s="287">
        <v>2064946.44</v>
      </c>
      <c r="AP27" s="265">
        <f>AR27</f>
        <v>1781498.35</v>
      </c>
      <c r="AQ27" s="265"/>
      <c r="AR27" s="288">
        <v>1781498.35</v>
      </c>
      <c r="AS27" s="246" t="s">
        <v>256</v>
      </c>
      <c r="AT27" s="264">
        <v>44020</v>
      </c>
      <c r="AU27" s="264">
        <v>44020</v>
      </c>
      <c r="AV27" s="264">
        <v>44020</v>
      </c>
      <c r="AW27" s="264">
        <v>44020</v>
      </c>
      <c r="AX27" s="264">
        <v>44067</v>
      </c>
      <c r="AY27" s="254"/>
      <c r="AZ27" s="254"/>
      <c r="BA27" s="276"/>
    </row>
    <row r="28" spans="1:53" ht="34.5" customHeight="1" x14ac:dyDescent="0.25">
      <c r="A28" s="311" t="s">
        <v>295</v>
      </c>
      <c r="B28" s="232" t="s">
        <v>296</v>
      </c>
      <c r="C28" s="281"/>
      <c r="D28" s="281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1"/>
      <c r="R28" s="281"/>
      <c r="S28" s="281"/>
      <c r="T28" s="281"/>
      <c r="U28" s="282"/>
      <c r="V28" s="281" t="s">
        <v>297</v>
      </c>
      <c r="W28" s="235" t="s">
        <v>50</v>
      </c>
      <c r="X28" s="234" t="s">
        <v>45</v>
      </c>
      <c r="Y28" s="284">
        <v>44020</v>
      </c>
      <c r="Z28" s="284">
        <v>44021</v>
      </c>
      <c r="AA28" s="284">
        <v>44035</v>
      </c>
      <c r="AB28" s="284">
        <v>44047</v>
      </c>
      <c r="AC28" s="284">
        <v>44048</v>
      </c>
      <c r="AD28" s="284">
        <v>44083</v>
      </c>
      <c r="AE28" s="284">
        <v>44078</v>
      </c>
      <c r="AF28" s="284">
        <v>44096</v>
      </c>
      <c r="AG28" s="284">
        <v>44109</v>
      </c>
      <c r="AH28" s="284">
        <v>44134</v>
      </c>
      <c r="AI28" s="284">
        <v>44134</v>
      </c>
      <c r="AJ28" s="286"/>
      <c r="AK28" s="286"/>
      <c r="AL28" s="254" t="s">
        <v>46</v>
      </c>
      <c r="AM28" s="262">
        <f t="shared" ref="AM28:AM71" si="2">AN28</f>
        <v>1500000</v>
      </c>
      <c r="AN28" s="262">
        <v>1500000</v>
      </c>
      <c r="AO28" s="287"/>
      <c r="AP28" s="265">
        <f t="shared" ref="AP28:AP71" si="3">AQ28</f>
        <v>1372500</v>
      </c>
      <c r="AQ28" s="265">
        <v>1372500</v>
      </c>
      <c r="AR28" s="288"/>
      <c r="AS28" s="313" t="s">
        <v>298</v>
      </c>
      <c r="AT28" s="264">
        <v>44021</v>
      </c>
      <c r="AU28" s="264">
        <v>44021</v>
      </c>
      <c r="AV28" s="264">
        <v>44021</v>
      </c>
      <c r="AW28" s="264">
        <v>44021</v>
      </c>
      <c r="AX28" s="254"/>
      <c r="AY28" s="254"/>
      <c r="AZ28" s="254"/>
      <c r="BA28" s="276"/>
    </row>
    <row r="29" spans="1:53" ht="34.5" customHeight="1" x14ac:dyDescent="0.25">
      <c r="A29" s="209" t="s">
        <v>299</v>
      </c>
      <c r="B29" s="313" t="s">
        <v>300</v>
      </c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5" t="s">
        <v>97</v>
      </c>
      <c r="W29" s="235" t="s">
        <v>50</v>
      </c>
      <c r="X29" s="234" t="s">
        <v>45</v>
      </c>
      <c r="Y29" s="284">
        <v>44033</v>
      </c>
      <c r="Z29" s="284">
        <v>44047</v>
      </c>
      <c r="AA29" s="284">
        <v>44050</v>
      </c>
      <c r="AB29" s="284">
        <v>44076</v>
      </c>
      <c r="AC29" s="284">
        <v>44076</v>
      </c>
      <c r="AD29" s="284">
        <v>44083</v>
      </c>
      <c r="AE29" s="284">
        <v>44179</v>
      </c>
      <c r="AF29" s="284">
        <v>44179</v>
      </c>
      <c r="AG29" s="284">
        <v>44181</v>
      </c>
      <c r="AH29" s="284">
        <v>44188</v>
      </c>
      <c r="AI29" s="284">
        <v>44188</v>
      </c>
      <c r="AJ29" s="286"/>
      <c r="AK29" s="286"/>
      <c r="AL29" s="254" t="s">
        <v>46</v>
      </c>
      <c r="AM29" s="262">
        <f t="shared" si="2"/>
        <v>3408935</v>
      </c>
      <c r="AN29" s="326">
        <v>3408935</v>
      </c>
      <c r="AO29" s="287"/>
      <c r="AP29" s="265">
        <f t="shared" si="3"/>
        <v>3299996</v>
      </c>
      <c r="AQ29" s="265">
        <v>3299996</v>
      </c>
      <c r="AR29" s="255"/>
      <c r="AS29" s="313" t="s">
        <v>298</v>
      </c>
      <c r="AT29" s="264">
        <v>44042</v>
      </c>
      <c r="AU29" s="264">
        <v>44042</v>
      </c>
      <c r="AV29" s="264">
        <v>44042</v>
      </c>
      <c r="AW29" s="264">
        <v>44042</v>
      </c>
      <c r="AX29" s="254"/>
      <c r="AY29" s="254"/>
      <c r="AZ29" s="254"/>
      <c r="BA29" s="276"/>
    </row>
    <row r="30" spans="1:53" ht="34.5" customHeight="1" x14ac:dyDescent="0.25">
      <c r="A30" s="209" t="s">
        <v>301</v>
      </c>
      <c r="B30" s="313" t="s">
        <v>302</v>
      </c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5" t="s">
        <v>97</v>
      </c>
      <c r="W30" s="235" t="s">
        <v>50</v>
      </c>
      <c r="X30" s="234" t="s">
        <v>45</v>
      </c>
      <c r="Y30" s="283">
        <v>44033</v>
      </c>
      <c r="Z30" s="284">
        <v>44047</v>
      </c>
      <c r="AA30" s="284">
        <v>44050</v>
      </c>
      <c r="AB30" s="284">
        <v>44076</v>
      </c>
      <c r="AC30" s="284">
        <v>44076</v>
      </c>
      <c r="AD30" s="283">
        <v>44083</v>
      </c>
      <c r="AE30" s="284">
        <v>44179</v>
      </c>
      <c r="AF30" s="284">
        <v>44179</v>
      </c>
      <c r="AG30" s="284">
        <v>44181</v>
      </c>
      <c r="AH30" s="284">
        <v>44188</v>
      </c>
      <c r="AI30" s="284">
        <v>44188</v>
      </c>
      <c r="AJ30" s="286"/>
      <c r="AK30" s="286"/>
      <c r="AL30" s="254" t="s">
        <v>46</v>
      </c>
      <c r="AM30" s="262">
        <f t="shared" si="2"/>
        <v>6409325</v>
      </c>
      <c r="AN30" s="327">
        <v>6409325</v>
      </c>
      <c r="AO30" s="287"/>
      <c r="AP30" s="265">
        <f t="shared" si="3"/>
        <v>6368700</v>
      </c>
      <c r="AQ30" s="265">
        <v>6368700</v>
      </c>
      <c r="AR30" s="255"/>
      <c r="AS30" s="313" t="s">
        <v>298</v>
      </c>
      <c r="AT30" s="264">
        <v>44042</v>
      </c>
      <c r="AU30" s="264">
        <v>44042</v>
      </c>
      <c r="AV30" s="264">
        <v>44042</v>
      </c>
      <c r="AW30" s="264">
        <v>44042</v>
      </c>
      <c r="AX30" s="254"/>
      <c r="AY30" s="254"/>
      <c r="AZ30" s="254"/>
      <c r="BA30" s="276"/>
    </row>
    <row r="31" spans="1:53" ht="34.5" customHeight="1" x14ac:dyDescent="0.25">
      <c r="A31" s="254" t="s">
        <v>303</v>
      </c>
      <c r="B31" s="313" t="s">
        <v>304</v>
      </c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5" t="s">
        <v>97</v>
      </c>
      <c r="W31" s="235" t="s">
        <v>50</v>
      </c>
      <c r="X31" s="234" t="s">
        <v>45</v>
      </c>
      <c r="Y31" s="284">
        <v>44033</v>
      </c>
      <c r="Z31" s="284">
        <v>44047</v>
      </c>
      <c r="AA31" s="284">
        <v>44050</v>
      </c>
      <c r="AB31" s="284">
        <v>44076</v>
      </c>
      <c r="AC31" s="284">
        <v>44076</v>
      </c>
      <c r="AD31" s="284">
        <v>44083</v>
      </c>
      <c r="AE31" s="284">
        <v>44179</v>
      </c>
      <c r="AF31" s="284">
        <v>44179</v>
      </c>
      <c r="AG31" s="284">
        <v>44181</v>
      </c>
      <c r="AH31" s="284">
        <v>44188</v>
      </c>
      <c r="AI31" s="284">
        <v>44188</v>
      </c>
      <c r="AJ31" s="286"/>
      <c r="AK31" s="286"/>
      <c r="AL31" s="254" t="s">
        <v>46</v>
      </c>
      <c r="AM31" s="262">
        <f t="shared" si="2"/>
        <v>3349185</v>
      </c>
      <c r="AN31" s="326">
        <v>3349185</v>
      </c>
      <c r="AO31" s="287"/>
      <c r="AP31" s="265">
        <f t="shared" si="3"/>
        <v>3301496</v>
      </c>
      <c r="AQ31" s="265">
        <v>3301496</v>
      </c>
      <c r="AR31" s="255"/>
      <c r="AS31" s="313" t="s">
        <v>298</v>
      </c>
      <c r="AT31" s="264">
        <v>44042</v>
      </c>
      <c r="AU31" s="264">
        <v>44042</v>
      </c>
      <c r="AV31" s="264">
        <v>44042</v>
      </c>
      <c r="AW31" s="264">
        <v>44042</v>
      </c>
      <c r="AX31" s="254"/>
      <c r="AY31" s="254"/>
      <c r="AZ31" s="254"/>
      <c r="BA31" s="276"/>
    </row>
    <row r="32" spans="1:53" ht="34.5" customHeight="1" x14ac:dyDescent="0.25">
      <c r="A32" s="254" t="s">
        <v>305</v>
      </c>
      <c r="B32" s="313" t="s">
        <v>306</v>
      </c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5" t="s">
        <v>97</v>
      </c>
      <c r="W32" s="235" t="s">
        <v>50</v>
      </c>
      <c r="X32" s="234" t="s">
        <v>45</v>
      </c>
      <c r="Y32" s="284">
        <v>44033</v>
      </c>
      <c r="Z32" s="284">
        <v>44047</v>
      </c>
      <c r="AA32" s="284">
        <v>44050</v>
      </c>
      <c r="AB32" s="284">
        <v>44076</v>
      </c>
      <c r="AC32" s="284">
        <v>44076</v>
      </c>
      <c r="AD32" s="284">
        <v>44083</v>
      </c>
      <c r="AE32" s="284">
        <v>44179</v>
      </c>
      <c r="AF32" s="284">
        <v>44179</v>
      </c>
      <c r="AG32" s="284">
        <v>44181</v>
      </c>
      <c r="AH32" s="284">
        <v>44188</v>
      </c>
      <c r="AI32" s="284">
        <v>44188</v>
      </c>
      <c r="AJ32" s="286"/>
      <c r="AK32" s="286"/>
      <c r="AL32" s="254" t="s">
        <v>46</v>
      </c>
      <c r="AM32" s="262">
        <f t="shared" si="2"/>
        <v>6580675</v>
      </c>
      <c r="AN32" s="328">
        <v>6580675</v>
      </c>
      <c r="AO32" s="287"/>
      <c r="AP32" s="265">
        <f t="shared" si="3"/>
        <v>6368700</v>
      </c>
      <c r="AQ32" s="265">
        <v>6368700</v>
      </c>
      <c r="AR32" s="255"/>
      <c r="AS32" s="313" t="s">
        <v>298</v>
      </c>
      <c r="AT32" s="264">
        <v>44042</v>
      </c>
      <c r="AU32" s="264">
        <v>44042</v>
      </c>
      <c r="AV32" s="264">
        <v>44042</v>
      </c>
      <c r="AW32" s="264">
        <v>44042</v>
      </c>
      <c r="AX32" s="254"/>
      <c r="AY32" s="254"/>
      <c r="AZ32" s="254"/>
      <c r="BA32" s="276"/>
    </row>
    <row r="33" spans="1:53" ht="34.5" customHeight="1" x14ac:dyDescent="0.25">
      <c r="A33" s="254" t="s">
        <v>307</v>
      </c>
      <c r="B33" s="313" t="s">
        <v>308</v>
      </c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5" t="s">
        <v>97</v>
      </c>
      <c r="W33" s="235" t="s">
        <v>50</v>
      </c>
      <c r="X33" s="234" t="s">
        <v>45</v>
      </c>
      <c r="Y33" s="284">
        <v>44033</v>
      </c>
      <c r="Z33" s="284">
        <v>44047</v>
      </c>
      <c r="AA33" s="284">
        <v>44050</v>
      </c>
      <c r="AB33" s="284">
        <v>44076</v>
      </c>
      <c r="AC33" s="284">
        <v>44076</v>
      </c>
      <c r="AD33" s="284">
        <v>44083</v>
      </c>
      <c r="AE33" s="284">
        <v>44179</v>
      </c>
      <c r="AF33" s="284">
        <v>44179</v>
      </c>
      <c r="AG33" s="284">
        <v>44181</v>
      </c>
      <c r="AH33" s="284">
        <v>44188</v>
      </c>
      <c r="AI33" s="284">
        <v>44188</v>
      </c>
      <c r="AJ33" s="286"/>
      <c r="AK33" s="286"/>
      <c r="AL33" s="254" t="s">
        <v>46</v>
      </c>
      <c r="AM33" s="262">
        <f t="shared" si="2"/>
        <v>4410284</v>
      </c>
      <c r="AN33" s="328">
        <v>4410284</v>
      </c>
      <c r="AO33" s="287"/>
      <c r="AP33" s="265">
        <f t="shared" si="3"/>
        <v>4394210</v>
      </c>
      <c r="AQ33" s="265">
        <v>4394210</v>
      </c>
      <c r="AR33" s="255"/>
      <c r="AS33" s="313" t="s">
        <v>298</v>
      </c>
      <c r="AT33" s="264">
        <v>44042</v>
      </c>
      <c r="AU33" s="264">
        <v>44042</v>
      </c>
      <c r="AV33" s="264">
        <v>44042</v>
      </c>
      <c r="AW33" s="264">
        <v>44042</v>
      </c>
      <c r="AX33" s="254"/>
      <c r="AY33" s="254"/>
      <c r="AZ33" s="254"/>
      <c r="BA33" s="276"/>
    </row>
    <row r="34" spans="1:53" ht="34.5" customHeight="1" x14ac:dyDescent="0.25">
      <c r="A34" s="254" t="s">
        <v>309</v>
      </c>
      <c r="B34" s="313" t="s">
        <v>310</v>
      </c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5" t="s">
        <v>97</v>
      </c>
      <c r="W34" s="235" t="s">
        <v>50</v>
      </c>
      <c r="X34" s="234" t="s">
        <v>45</v>
      </c>
      <c r="Y34" s="284">
        <v>44033</v>
      </c>
      <c r="Z34" s="284">
        <v>44047</v>
      </c>
      <c r="AA34" s="284">
        <v>44050</v>
      </c>
      <c r="AB34" s="284">
        <v>44076</v>
      </c>
      <c r="AC34" s="284">
        <v>44076</v>
      </c>
      <c r="AD34" s="284">
        <v>44083</v>
      </c>
      <c r="AE34" s="284">
        <v>44179</v>
      </c>
      <c r="AF34" s="284">
        <v>44179</v>
      </c>
      <c r="AG34" s="284">
        <v>44181</v>
      </c>
      <c r="AH34" s="284">
        <v>44188</v>
      </c>
      <c r="AI34" s="284">
        <v>44188</v>
      </c>
      <c r="AJ34" s="286"/>
      <c r="AK34" s="286"/>
      <c r="AL34" s="254" t="s">
        <v>46</v>
      </c>
      <c r="AM34" s="262">
        <f t="shared" si="2"/>
        <v>5099585</v>
      </c>
      <c r="AN34" s="328">
        <v>5099585</v>
      </c>
      <c r="AO34" s="287"/>
      <c r="AP34" s="265">
        <f t="shared" si="3"/>
        <v>4948590</v>
      </c>
      <c r="AQ34" s="265">
        <v>4948590</v>
      </c>
      <c r="AR34" s="255"/>
      <c r="AS34" s="313" t="s">
        <v>298</v>
      </c>
      <c r="AT34" s="264">
        <v>44042</v>
      </c>
      <c r="AU34" s="264">
        <v>44042</v>
      </c>
      <c r="AV34" s="264">
        <v>44042</v>
      </c>
      <c r="AW34" s="264">
        <v>44042</v>
      </c>
      <c r="AX34" s="254"/>
      <c r="AY34" s="254"/>
      <c r="AZ34" s="254"/>
      <c r="BA34" s="276"/>
    </row>
    <row r="35" spans="1:53" ht="34.5" customHeight="1" x14ac:dyDescent="0.25">
      <c r="A35" s="329" t="s">
        <v>311</v>
      </c>
      <c r="B35" s="330" t="s">
        <v>312</v>
      </c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2" t="s">
        <v>57</v>
      </c>
      <c r="W35" s="333" t="s">
        <v>50</v>
      </c>
      <c r="X35" s="334" t="s">
        <v>45</v>
      </c>
      <c r="Y35" s="335">
        <v>44093</v>
      </c>
      <c r="Z35" s="336">
        <v>44098</v>
      </c>
      <c r="AA35" s="336">
        <v>44107</v>
      </c>
      <c r="AB35" s="337">
        <v>44119</v>
      </c>
      <c r="AC35" s="337">
        <v>44119</v>
      </c>
      <c r="AD35" s="337">
        <v>44124</v>
      </c>
      <c r="AE35" s="336">
        <v>44141</v>
      </c>
      <c r="AF35" s="336">
        <v>44147</v>
      </c>
      <c r="AG35" s="284">
        <v>44169</v>
      </c>
      <c r="AH35" s="284">
        <v>44183</v>
      </c>
      <c r="AI35" s="284">
        <v>44187</v>
      </c>
      <c r="AJ35" s="338"/>
      <c r="AK35" s="338"/>
      <c r="AL35" s="254" t="s">
        <v>46</v>
      </c>
      <c r="AM35" s="339">
        <f t="shared" si="2"/>
        <v>4152500</v>
      </c>
      <c r="AN35" s="340">
        <v>4152500</v>
      </c>
      <c r="AO35" s="341"/>
      <c r="AP35" s="342">
        <f t="shared" si="3"/>
        <v>4119280</v>
      </c>
      <c r="AQ35" s="340">
        <v>4119280</v>
      </c>
      <c r="AR35" s="343"/>
      <c r="AS35" s="344" t="s">
        <v>298</v>
      </c>
      <c r="AT35" s="264">
        <v>44099</v>
      </c>
      <c r="AU35" s="264">
        <v>44099</v>
      </c>
      <c r="AV35" s="264">
        <v>44099</v>
      </c>
      <c r="AW35" s="264">
        <v>44099</v>
      </c>
      <c r="AX35" s="345">
        <v>44136</v>
      </c>
      <c r="AY35" s="346"/>
      <c r="AZ35" s="346"/>
      <c r="BA35" s="347"/>
    </row>
    <row r="36" spans="1:53" ht="34.5" customHeight="1" x14ac:dyDescent="0.25">
      <c r="A36" s="307" t="s">
        <v>313</v>
      </c>
      <c r="B36" s="308" t="s">
        <v>314</v>
      </c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5" t="s">
        <v>57</v>
      </c>
      <c r="W36" s="235" t="s">
        <v>50</v>
      </c>
      <c r="X36" s="234" t="s">
        <v>45</v>
      </c>
      <c r="Y36" s="284">
        <v>44093</v>
      </c>
      <c r="Z36" s="284">
        <v>44098</v>
      </c>
      <c r="AA36" s="284">
        <v>44107</v>
      </c>
      <c r="AB36" s="348">
        <v>44119</v>
      </c>
      <c r="AC36" s="348">
        <v>44119</v>
      </c>
      <c r="AD36" s="348">
        <v>44124</v>
      </c>
      <c r="AE36" s="284">
        <v>44141</v>
      </c>
      <c r="AF36" s="284">
        <v>44147</v>
      </c>
      <c r="AG36" s="284">
        <v>44169</v>
      </c>
      <c r="AH36" s="284">
        <v>44183</v>
      </c>
      <c r="AI36" s="284">
        <v>44187</v>
      </c>
      <c r="AJ36" s="286"/>
      <c r="AK36" s="286"/>
      <c r="AL36" s="254" t="s">
        <v>46</v>
      </c>
      <c r="AM36" s="262">
        <f t="shared" si="2"/>
        <v>6239000</v>
      </c>
      <c r="AN36" s="349">
        <v>6239000</v>
      </c>
      <c r="AO36" s="287"/>
      <c r="AP36" s="265">
        <f t="shared" si="3"/>
        <v>6207805</v>
      </c>
      <c r="AQ36" s="349">
        <v>6207805</v>
      </c>
      <c r="AR36" s="255"/>
      <c r="AS36" s="313" t="s">
        <v>298</v>
      </c>
      <c r="AT36" s="264">
        <v>44099</v>
      </c>
      <c r="AU36" s="264">
        <v>44099</v>
      </c>
      <c r="AV36" s="264">
        <v>44099</v>
      </c>
      <c r="AW36" s="264">
        <v>44099</v>
      </c>
      <c r="AX36" s="264">
        <v>44136</v>
      </c>
      <c r="AY36" s="254"/>
      <c r="AZ36" s="254"/>
      <c r="BA36" s="276"/>
    </row>
    <row r="37" spans="1:53" ht="34.5" customHeight="1" x14ac:dyDescent="0.25">
      <c r="A37" s="307" t="s">
        <v>288</v>
      </c>
      <c r="B37" s="308" t="s">
        <v>289</v>
      </c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5" t="s">
        <v>57</v>
      </c>
      <c r="W37" s="235" t="s">
        <v>50</v>
      </c>
      <c r="X37" s="234" t="s">
        <v>45</v>
      </c>
      <c r="Y37" s="284">
        <v>44093</v>
      </c>
      <c r="Z37" s="284">
        <v>44098</v>
      </c>
      <c r="AA37" s="284">
        <v>44107</v>
      </c>
      <c r="AB37" s="348">
        <v>44119</v>
      </c>
      <c r="AC37" s="348">
        <v>44119</v>
      </c>
      <c r="AD37" s="348">
        <v>44124</v>
      </c>
      <c r="AE37" s="284">
        <v>44141</v>
      </c>
      <c r="AF37" s="284">
        <v>44147</v>
      </c>
      <c r="AG37" s="284">
        <v>44169</v>
      </c>
      <c r="AH37" s="284">
        <v>44183</v>
      </c>
      <c r="AI37" s="284">
        <v>44187</v>
      </c>
      <c r="AJ37" s="286"/>
      <c r="AK37" s="286"/>
      <c r="AL37" s="254" t="s">
        <v>46</v>
      </c>
      <c r="AM37" s="262">
        <f t="shared" si="2"/>
        <v>3996776</v>
      </c>
      <c r="AN37" s="349">
        <v>3996776</v>
      </c>
      <c r="AO37" s="287"/>
      <c r="AP37" s="265">
        <f t="shared" si="3"/>
        <v>3968227.6</v>
      </c>
      <c r="AQ37" s="349">
        <v>3968227.6</v>
      </c>
      <c r="AR37" s="255"/>
      <c r="AS37" s="313" t="s">
        <v>298</v>
      </c>
      <c r="AT37" s="264">
        <v>44099</v>
      </c>
      <c r="AU37" s="264">
        <v>44099</v>
      </c>
      <c r="AV37" s="264">
        <v>44099</v>
      </c>
      <c r="AW37" s="264">
        <v>44099</v>
      </c>
      <c r="AX37" s="264">
        <v>44136</v>
      </c>
      <c r="AY37" s="254"/>
      <c r="AZ37" s="254"/>
      <c r="BA37" s="276"/>
    </row>
    <row r="38" spans="1:53" ht="34.5" customHeight="1" x14ac:dyDescent="0.25">
      <c r="A38" s="307" t="s">
        <v>315</v>
      </c>
      <c r="B38" s="308" t="s">
        <v>316</v>
      </c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5" t="s">
        <v>57</v>
      </c>
      <c r="W38" s="235" t="s">
        <v>50</v>
      </c>
      <c r="X38" s="234" t="s">
        <v>45</v>
      </c>
      <c r="Y38" s="284">
        <v>44093</v>
      </c>
      <c r="Z38" s="284">
        <v>44098</v>
      </c>
      <c r="AA38" s="284">
        <v>44107</v>
      </c>
      <c r="AB38" s="348">
        <v>44119</v>
      </c>
      <c r="AC38" s="348">
        <v>44119</v>
      </c>
      <c r="AD38" s="348">
        <v>44124</v>
      </c>
      <c r="AE38" s="284">
        <v>44141</v>
      </c>
      <c r="AF38" s="284">
        <v>44147</v>
      </c>
      <c r="AG38" s="284">
        <v>44169</v>
      </c>
      <c r="AH38" s="284">
        <v>44183</v>
      </c>
      <c r="AI38" s="284">
        <v>44187</v>
      </c>
      <c r="AJ38" s="286"/>
      <c r="AK38" s="286"/>
      <c r="AL38" s="254" t="s">
        <v>46</v>
      </c>
      <c r="AM38" s="262">
        <f t="shared" si="2"/>
        <v>13002373</v>
      </c>
      <c r="AN38" s="349">
        <v>13002373</v>
      </c>
      <c r="AO38" s="287"/>
      <c r="AP38" s="265">
        <f t="shared" si="3"/>
        <v>12986801</v>
      </c>
      <c r="AQ38" s="349">
        <v>12986801</v>
      </c>
      <c r="AR38" s="255"/>
      <c r="AS38" s="313" t="s">
        <v>298</v>
      </c>
      <c r="AT38" s="264">
        <v>44099</v>
      </c>
      <c r="AU38" s="264">
        <v>44099</v>
      </c>
      <c r="AV38" s="264">
        <v>44099</v>
      </c>
      <c r="AW38" s="264">
        <v>44099</v>
      </c>
      <c r="AX38" s="264">
        <v>44136</v>
      </c>
      <c r="AY38" s="254"/>
      <c r="AZ38" s="254"/>
      <c r="BA38" s="276"/>
    </row>
    <row r="39" spans="1:53" ht="34.5" customHeight="1" x14ac:dyDescent="0.25">
      <c r="A39" s="307" t="s">
        <v>317</v>
      </c>
      <c r="B39" s="308" t="s">
        <v>318</v>
      </c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5" t="s">
        <v>57</v>
      </c>
      <c r="W39" s="235" t="s">
        <v>50</v>
      </c>
      <c r="X39" s="234" t="s">
        <v>45</v>
      </c>
      <c r="Y39" s="284">
        <v>44093</v>
      </c>
      <c r="Z39" s="284">
        <v>44098</v>
      </c>
      <c r="AA39" s="284">
        <v>44107</v>
      </c>
      <c r="AB39" s="348">
        <v>44119</v>
      </c>
      <c r="AC39" s="348">
        <v>44119</v>
      </c>
      <c r="AD39" s="348">
        <v>44124</v>
      </c>
      <c r="AE39" s="284">
        <v>44141</v>
      </c>
      <c r="AF39" s="284">
        <v>44147</v>
      </c>
      <c r="AG39" s="284">
        <v>44169</v>
      </c>
      <c r="AH39" s="284">
        <v>44183</v>
      </c>
      <c r="AI39" s="284">
        <v>44187</v>
      </c>
      <c r="AJ39" s="286"/>
      <c r="AK39" s="286"/>
      <c r="AL39" s="254" t="s">
        <v>46</v>
      </c>
      <c r="AM39" s="262">
        <f t="shared" si="2"/>
        <v>3060000</v>
      </c>
      <c r="AN39" s="349">
        <v>3060000</v>
      </c>
      <c r="AO39" s="287"/>
      <c r="AP39" s="265">
        <f t="shared" si="3"/>
        <v>3035520</v>
      </c>
      <c r="AQ39" s="349">
        <v>3035520</v>
      </c>
      <c r="AR39" s="255"/>
      <c r="AS39" s="313" t="s">
        <v>298</v>
      </c>
      <c r="AT39" s="264">
        <v>44099</v>
      </c>
      <c r="AU39" s="264">
        <v>44099</v>
      </c>
      <c r="AV39" s="264">
        <v>44099</v>
      </c>
      <c r="AW39" s="264">
        <v>44099</v>
      </c>
      <c r="AX39" s="264">
        <v>44136</v>
      </c>
      <c r="AY39" s="254"/>
      <c r="AZ39" s="254"/>
      <c r="BA39" s="276"/>
    </row>
    <row r="40" spans="1:53" ht="34.5" customHeight="1" x14ac:dyDescent="0.25">
      <c r="A40" s="307" t="s">
        <v>319</v>
      </c>
      <c r="B40" s="308" t="s">
        <v>320</v>
      </c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5" t="s">
        <v>57</v>
      </c>
      <c r="W40" s="235" t="s">
        <v>50</v>
      </c>
      <c r="X40" s="234" t="s">
        <v>45</v>
      </c>
      <c r="Y40" s="284">
        <v>44093</v>
      </c>
      <c r="Z40" s="284">
        <v>44098</v>
      </c>
      <c r="AA40" s="284">
        <v>44107</v>
      </c>
      <c r="AB40" s="348">
        <v>44119</v>
      </c>
      <c r="AC40" s="348">
        <v>44119</v>
      </c>
      <c r="AD40" s="348">
        <v>44124</v>
      </c>
      <c r="AE40" s="284">
        <v>44141</v>
      </c>
      <c r="AF40" s="284">
        <v>44147</v>
      </c>
      <c r="AG40" s="284">
        <v>44169</v>
      </c>
      <c r="AH40" s="284">
        <v>44183</v>
      </c>
      <c r="AI40" s="284">
        <v>44187</v>
      </c>
      <c r="AJ40" s="286"/>
      <c r="AK40" s="286"/>
      <c r="AL40" s="254" t="s">
        <v>46</v>
      </c>
      <c r="AM40" s="262">
        <f t="shared" si="2"/>
        <v>4598400</v>
      </c>
      <c r="AN40" s="349">
        <v>4598400</v>
      </c>
      <c r="AO40" s="287"/>
      <c r="AP40" s="265">
        <f t="shared" si="3"/>
        <v>4575408</v>
      </c>
      <c r="AQ40" s="349">
        <v>4575408</v>
      </c>
      <c r="AR40" s="255"/>
      <c r="AS40" s="313" t="s">
        <v>298</v>
      </c>
      <c r="AT40" s="264">
        <v>44099</v>
      </c>
      <c r="AU40" s="264">
        <v>44099</v>
      </c>
      <c r="AV40" s="264">
        <v>44099</v>
      </c>
      <c r="AW40" s="264">
        <v>44099</v>
      </c>
      <c r="AX40" s="264">
        <v>44136</v>
      </c>
      <c r="AY40" s="254"/>
      <c r="AZ40" s="254"/>
      <c r="BA40" s="276"/>
    </row>
    <row r="41" spans="1:53" ht="34.5" customHeight="1" x14ac:dyDescent="0.25">
      <c r="A41" s="307" t="s">
        <v>321</v>
      </c>
      <c r="B41" s="308" t="s">
        <v>322</v>
      </c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5" t="s">
        <v>57</v>
      </c>
      <c r="W41" s="235" t="s">
        <v>50</v>
      </c>
      <c r="X41" s="234" t="s">
        <v>45</v>
      </c>
      <c r="Y41" s="284">
        <v>44093</v>
      </c>
      <c r="Z41" s="284">
        <v>44098</v>
      </c>
      <c r="AA41" s="284">
        <v>44107</v>
      </c>
      <c r="AB41" s="348">
        <v>44119</v>
      </c>
      <c r="AC41" s="348">
        <v>44119</v>
      </c>
      <c r="AD41" s="348">
        <v>44124</v>
      </c>
      <c r="AE41" s="284">
        <v>44141</v>
      </c>
      <c r="AF41" s="284">
        <v>44147</v>
      </c>
      <c r="AG41" s="284">
        <v>44169</v>
      </c>
      <c r="AH41" s="284">
        <v>44183</v>
      </c>
      <c r="AI41" s="284">
        <v>44187</v>
      </c>
      <c r="AJ41" s="286"/>
      <c r="AK41" s="286"/>
      <c r="AL41" s="254" t="s">
        <v>46</v>
      </c>
      <c r="AM41" s="262">
        <f t="shared" si="2"/>
        <v>2945712</v>
      </c>
      <c r="AN41" s="349">
        <v>2945712</v>
      </c>
      <c r="AO41" s="287"/>
      <c r="AP41" s="265">
        <f t="shared" si="3"/>
        <v>2924671.2</v>
      </c>
      <c r="AQ41" s="349">
        <v>2924671.2</v>
      </c>
      <c r="AR41" s="255"/>
      <c r="AS41" s="313" t="s">
        <v>298</v>
      </c>
      <c r="AT41" s="264">
        <v>44099</v>
      </c>
      <c r="AU41" s="264">
        <v>44099</v>
      </c>
      <c r="AV41" s="264">
        <v>44099</v>
      </c>
      <c r="AW41" s="264">
        <v>44099</v>
      </c>
      <c r="AX41" s="264">
        <v>44136</v>
      </c>
      <c r="AY41" s="254"/>
      <c r="AZ41" s="254"/>
      <c r="BA41" s="276"/>
    </row>
    <row r="42" spans="1:53" ht="34.5" customHeight="1" x14ac:dyDescent="0.25">
      <c r="A42" s="307" t="s">
        <v>323</v>
      </c>
      <c r="B42" s="308" t="s">
        <v>324</v>
      </c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5" t="s">
        <v>57</v>
      </c>
      <c r="W42" s="235" t="s">
        <v>50</v>
      </c>
      <c r="X42" s="234" t="s">
        <v>45</v>
      </c>
      <c r="Y42" s="284">
        <v>44093</v>
      </c>
      <c r="Z42" s="284">
        <v>44098</v>
      </c>
      <c r="AA42" s="284">
        <v>44107</v>
      </c>
      <c r="AB42" s="348">
        <v>44119</v>
      </c>
      <c r="AC42" s="348">
        <v>44119</v>
      </c>
      <c r="AD42" s="348">
        <v>44124</v>
      </c>
      <c r="AE42" s="284">
        <v>44141</v>
      </c>
      <c r="AF42" s="284">
        <v>44147</v>
      </c>
      <c r="AG42" s="284">
        <v>44169</v>
      </c>
      <c r="AH42" s="284">
        <v>44186</v>
      </c>
      <c r="AI42" s="284">
        <v>44187</v>
      </c>
      <c r="AJ42" s="286"/>
      <c r="AK42" s="286"/>
      <c r="AL42" s="254" t="s">
        <v>46</v>
      </c>
      <c r="AM42" s="262">
        <f t="shared" si="2"/>
        <v>9583438</v>
      </c>
      <c r="AN42" s="349">
        <v>9583438</v>
      </c>
      <c r="AO42" s="287"/>
      <c r="AP42" s="265">
        <f t="shared" si="3"/>
        <v>9564306</v>
      </c>
      <c r="AQ42" s="349">
        <v>9564306</v>
      </c>
      <c r="AR42" s="255"/>
      <c r="AS42" s="313" t="s">
        <v>298</v>
      </c>
      <c r="AT42" s="264">
        <v>44099</v>
      </c>
      <c r="AU42" s="264">
        <v>44099</v>
      </c>
      <c r="AV42" s="264">
        <v>44099</v>
      </c>
      <c r="AW42" s="264">
        <v>44099</v>
      </c>
      <c r="AX42" s="264">
        <v>44136</v>
      </c>
      <c r="AY42" s="254"/>
      <c r="AZ42" s="254"/>
      <c r="BA42" s="276"/>
    </row>
    <row r="43" spans="1:53" ht="34.5" customHeight="1" x14ac:dyDescent="0.25">
      <c r="A43" s="307" t="s">
        <v>325</v>
      </c>
      <c r="B43" s="308" t="s">
        <v>326</v>
      </c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5" t="s">
        <v>57</v>
      </c>
      <c r="W43" s="235" t="s">
        <v>50</v>
      </c>
      <c r="X43" s="234" t="s">
        <v>45</v>
      </c>
      <c r="Y43" s="284">
        <v>44093</v>
      </c>
      <c r="Z43" s="284">
        <v>44098</v>
      </c>
      <c r="AA43" s="284">
        <v>44107</v>
      </c>
      <c r="AB43" s="348">
        <v>44120</v>
      </c>
      <c r="AC43" s="348">
        <v>44120</v>
      </c>
      <c r="AD43" s="348">
        <v>44124</v>
      </c>
      <c r="AE43" s="350">
        <v>44146</v>
      </c>
      <c r="AF43" s="284">
        <v>44147</v>
      </c>
      <c r="AG43" s="284">
        <v>44169</v>
      </c>
      <c r="AH43" s="284">
        <v>44186</v>
      </c>
      <c r="AI43" s="284">
        <v>44187</v>
      </c>
      <c r="AJ43" s="286"/>
      <c r="AK43" s="286"/>
      <c r="AL43" s="254" t="s">
        <v>46</v>
      </c>
      <c r="AM43" s="262">
        <f t="shared" si="2"/>
        <v>2502500</v>
      </c>
      <c r="AN43" s="349">
        <v>2502500</v>
      </c>
      <c r="AO43" s="287"/>
      <c r="AP43" s="265">
        <f t="shared" si="3"/>
        <v>2492490</v>
      </c>
      <c r="AQ43" s="349">
        <v>2492490</v>
      </c>
      <c r="AR43" s="255"/>
      <c r="AS43" s="313" t="s">
        <v>298</v>
      </c>
      <c r="AT43" s="264">
        <v>44099</v>
      </c>
      <c r="AU43" s="264">
        <v>44099</v>
      </c>
      <c r="AV43" s="264">
        <v>44099</v>
      </c>
      <c r="AW43" s="264">
        <v>44099</v>
      </c>
      <c r="AX43" s="350">
        <v>44137</v>
      </c>
      <c r="AY43" s="254"/>
      <c r="AZ43" s="254"/>
      <c r="BA43" s="276"/>
    </row>
    <row r="44" spans="1:53" ht="34.5" customHeight="1" x14ac:dyDescent="0.25">
      <c r="A44" s="307" t="s">
        <v>327</v>
      </c>
      <c r="B44" s="308" t="s">
        <v>328</v>
      </c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5" t="s">
        <v>57</v>
      </c>
      <c r="W44" s="235" t="s">
        <v>50</v>
      </c>
      <c r="X44" s="234" t="s">
        <v>45</v>
      </c>
      <c r="Y44" s="284">
        <v>44093</v>
      </c>
      <c r="Z44" s="284">
        <v>44098</v>
      </c>
      <c r="AA44" s="284">
        <v>44107</v>
      </c>
      <c r="AB44" s="348">
        <v>44120</v>
      </c>
      <c r="AC44" s="348">
        <v>44120</v>
      </c>
      <c r="AD44" s="348">
        <v>44124</v>
      </c>
      <c r="AE44" s="350">
        <v>44146</v>
      </c>
      <c r="AF44" s="284">
        <v>44147</v>
      </c>
      <c r="AG44" s="284">
        <v>44169</v>
      </c>
      <c r="AH44" s="284">
        <v>44186</v>
      </c>
      <c r="AI44" s="284">
        <v>44187</v>
      </c>
      <c r="AJ44" s="286"/>
      <c r="AK44" s="286"/>
      <c r="AL44" s="254" t="s">
        <v>46</v>
      </c>
      <c r="AM44" s="262">
        <f t="shared" si="2"/>
        <v>3761200</v>
      </c>
      <c r="AN44" s="349">
        <v>3761200</v>
      </c>
      <c r="AO44" s="287"/>
      <c r="AP44" s="265">
        <f t="shared" si="3"/>
        <v>3723588</v>
      </c>
      <c r="AQ44" s="349">
        <v>3723588</v>
      </c>
      <c r="AR44" s="255"/>
      <c r="AS44" s="313" t="s">
        <v>298</v>
      </c>
      <c r="AT44" s="264">
        <v>44099</v>
      </c>
      <c r="AU44" s="264">
        <v>44099</v>
      </c>
      <c r="AV44" s="264">
        <v>44099</v>
      </c>
      <c r="AW44" s="264">
        <v>44099</v>
      </c>
      <c r="AX44" s="350">
        <v>44137</v>
      </c>
      <c r="AY44" s="254"/>
      <c r="AZ44" s="254"/>
      <c r="BA44" s="276"/>
    </row>
    <row r="45" spans="1:53" ht="34.5" customHeight="1" x14ac:dyDescent="0.25">
      <c r="A45" s="307" t="s">
        <v>329</v>
      </c>
      <c r="B45" s="308" t="s">
        <v>330</v>
      </c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5" t="s">
        <v>57</v>
      </c>
      <c r="W45" s="235" t="s">
        <v>50</v>
      </c>
      <c r="X45" s="234" t="s">
        <v>45</v>
      </c>
      <c r="Y45" s="284">
        <v>44093</v>
      </c>
      <c r="Z45" s="284">
        <v>44098</v>
      </c>
      <c r="AA45" s="284">
        <v>44107</v>
      </c>
      <c r="AB45" s="348">
        <v>44120</v>
      </c>
      <c r="AC45" s="348">
        <v>44120</v>
      </c>
      <c r="AD45" s="348">
        <v>44124</v>
      </c>
      <c r="AE45" s="350">
        <v>44146</v>
      </c>
      <c r="AF45" s="284">
        <v>44147</v>
      </c>
      <c r="AG45" s="284">
        <v>44169</v>
      </c>
      <c r="AH45" s="284">
        <v>44186</v>
      </c>
      <c r="AI45" s="284">
        <v>44187</v>
      </c>
      <c r="AJ45" s="286"/>
      <c r="AK45" s="286"/>
      <c r="AL45" s="254" t="s">
        <v>46</v>
      </c>
      <c r="AM45" s="262">
        <f t="shared" si="2"/>
        <v>2409099</v>
      </c>
      <c r="AN45" s="349">
        <v>2409099</v>
      </c>
      <c r="AO45" s="287"/>
      <c r="AP45" s="265">
        <f t="shared" si="3"/>
        <v>2409099</v>
      </c>
      <c r="AQ45" s="349">
        <v>2409099</v>
      </c>
      <c r="AR45" s="255"/>
      <c r="AS45" s="313" t="s">
        <v>298</v>
      </c>
      <c r="AT45" s="264">
        <v>44099</v>
      </c>
      <c r="AU45" s="264">
        <v>44099</v>
      </c>
      <c r="AV45" s="264">
        <v>44099</v>
      </c>
      <c r="AW45" s="264">
        <v>44099</v>
      </c>
      <c r="AX45" s="350">
        <v>44137</v>
      </c>
      <c r="AY45" s="254"/>
      <c r="AZ45" s="254"/>
      <c r="BA45" s="276"/>
    </row>
    <row r="46" spans="1:53" ht="34.5" customHeight="1" x14ac:dyDescent="0.25">
      <c r="A46" s="307" t="s">
        <v>290</v>
      </c>
      <c r="B46" s="308" t="s">
        <v>291</v>
      </c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5" t="s">
        <v>57</v>
      </c>
      <c r="W46" s="235" t="s">
        <v>50</v>
      </c>
      <c r="X46" s="234" t="s">
        <v>45</v>
      </c>
      <c r="Y46" s="284">
        <v>44093</v>
      </c>
      <c r="Z46" s="284">
        <v>44098</v>
      </c>
      <c r="AA46" s="284">
        <v>44107</v>
      </c>
      <c r="AB46" s="348">
        <v>44120</v>
      </c>
      <c r="AC46" s="348">
        <v>44120</v>
      </c>
      <c r="AD46" s="348">
        <v>44124</v>
      </c>
      <c r="AE46" s="307" t="s">
        <v>331</v>
      </c>
      <c r="AF46" s="284">
        <v>44147</v>
      </c>
      <c r="AG46" s="284">
        <v>44169</v>
      </c>
      <c r="AH46" s="286"/>
      <c r="AI46" s="286"/>
      <c r="AJ46" s="286"/>
      <c r="AK46" s="286"/>
      <c r="AL46" s="254" t="s">
        <v>46</v>
      </c>
      <c r="AM46" s="262">
        <f t="shared" si="2"/>
        <v>2262130</v>
      </c>
      <c r="AN46" s="349">
        <v>2262130</v>
      </c>
      <c r="AO46" s="287"/>
      <c r="AP46" s="265">
        <f t="shared" si="3"/>
        <v>2213670</v>
      </c>
      <c r="AQ46" s="349">
        <v>2213670</v>
      </c>
      <c r="AR46" s="255"/>
      <c r="AS46" s="313" t="s">
        <v>298</v>
      </c>
      <c r="AT46" s="264">
        <v>44099</v>
      </c>
      <c r="AU46" s="264">
        <v>44099</v>
      </c>
      <c r="AV46" s="264">
        <v>44099</v>
      </c>
      <c r="AW46" s="264">
        <v>44099</v>
      </c>
      <c r="AX46" s="350">
        <v>44137</v>
      </c>
      <c r="AY46" s="254"/>
      <c r="AZ46" s="254"/>
      <c r="BA46" s="276"/>
    </row>
    <row r="47" spans="1:53" ht="34.5" customHeight="1" x14ac:dyDescent="0.25">
      <c r="A47" s="307" t="s">
        <v>332</v>
      </c>
      <c r="B47" s="308" t="s">
        <v>333</v>
      </c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5" t="s">
        <v>57</v>
      </c>
      <c r="W47" s="235" t="s">
        <v>50</v>
      </c>
      <c r="X47" s="234" t="s">
        <v>45</v>
      </c>
      <c r="Y47" s="284">
        <v>44093</v>
      </c>
      <c r="Z47" s="284">
        <v>44098</v>
      </c>
      <c r="AA47" s="284">
        <v>44107</v>
      </c>
      <c r="AB47" s="348">
        <v>44120</v>
      </c>
      <c r="AC47" s="348">
        <v>44120</v>
      </c>
      <c r="AD47" s="348">
        <v>44124</v>
      </c>
      <c r="AE47" s="350">
        <v>44146</v>
      </c>
      <c r="AF47" s="284">
        <v>44147</v>
      </c>
      <c r="AG47" s="284">
        <v>44169</v>
      </c>
      <c r="AH47" s="284">
        <v>44186</v>
      </c>
      <c r="AI47" s="284">
        <v>44187</v>
      </c>
      <c r="AJ47" s="286"/>
      <c r="AK47" s="286"/>
      <c r="AL47" s="254" t="s">
        <v>46</v>
      </c>
      <c r="AM47" s="262">
        <f t="shared" si="2"/>
        <v>7837271</v>
      </c>
      <c r="AN47" s="349">
        <v>7837271</v>
      </c>
      <c r="AO47" s="287"/>
      <c r="AP47" s="265">
        <f t="shared" si="3"/>
        <v>7827923</v>
      </c>
      <c r="AQ47" s="349">
        <v>7827923</v>
      </c>
      <c r="AR47" s="255"/>
      <c r="AS47" s="313" t="s">
        <v>298</v>
      </c>
      <c r="AT47" s="264">
        <v>44099</v>
      </c>
      <c r="AU47" s="264">
        <v>44099</v>
      </c>
      <c r="AV47" s="264">
        <v>44099</v>
      </c>
      <c r="AW47" s="264">
        <v>44099</v>
      </c>
      <c r="AX47" s="350">
        <v>44137</v>
      </c>
      <c r="AY47" s="254"/>
      <c r="AZ47" s="254"/>
      <c r="BA47" s="276"/>
    </row>
    <row r="48" spans="1:53" ht="34.5" customHeight="1" x14ac:dyDescent="0.25">
      <c r="A48" s="307" t="s">
        <v>334</v>
      </c>
      <c r="B48" s="308" t="s">
        <v>335</v>
      </c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5" t="s">
        <v>57</v>
      </c>
      <c r="W48" s="235" t="s">
        <v>50</v>
      </c>
      <c r="X48" s="234" t="s">
        <v>45</v>
      </c>
      <c r="Y48" s="284">
        <v>44093</v>
      </c>
      <c r="Z48" s="284">
        <v>44098</v>
      </c>
      <c r="AA48" s="284">
        <v>44107</v>
      </c>
      <c r="AB48" s="348">
        <v>44120</v>
      </c>
      <c r="AC48" s="348">
        <v>44120</v>
      </c>
      <c r="AD48" s="348">
        <v>44124</v>
      </c>
      <c r="AE48" s="350">
        <v>44146</v>
      </c>
      <c r="AF48" s="284">
        <v>44147</v>
      </c>
      <c r="AG48" s="284">
        <v>44169</v>
      </c>
      <c r="AH48" s="284">
        <v>44183</v>
      </c>
      <c r="AI48" s="284">
        <v>44187</v>
      </c>
      <c r="AJ48" s="286"/>
      <c r="AK48" s="286"/>
      <c r="AL48" s="254" t="s">
        <v>46</v>
      </c>
      <c r="AM48" s="262">
        <f t="shared" si="2"/>
        <v>3710000</v>
      </c>
      <c r="AN48" s="349">
        <v>3710000</v>
      </c>
      <c r="AO48" s="287"/>
      <c r="AP48" s="265">
        <f t="shared" si="3"/>
        <v>3695160</v>
      </c>
      <c r="AQ48" s="349">
        <v>3695160</v>
      </c>
      <c r="AR48" s="255"/>
      <c r="AS48" s="313" t="s">
        <v>298</v>
      </c>
      <c r="AT48" s="264">
        <v>44099</v>
      </c>
      <c r="AU48" s="264">
        <v>44099</v>
      </c>
      <c r="AV48" s="264">
        <v>44099</v>
      </c>
      <c r="AW48" s="264">
        <v>44099</v>
      </c>
      <c r="AX48" s="350">
        <v>44137</v>
      </c>
      <c r="AY48" s="254"/>
      <c r="AZ48" s="254"/>
      <c r="BA48" s="276"/>
    </row>
    <row r="49" spans="1:53" ht="34.5" customHeight="1" x14ac:dyDescent="0.25">
      <c r="A49" s="307" t="s">
        <v>336</v>
      </c>
      <c r="B49" s="308" t="s">
        <v>337</v>
      </c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5" t="s">
        <v>57</v>
      </c>
      <c r="W49" s="235" t="s">
        <v>50</v>
      </c>
      <c r="X49" s="234" t="s">
        <v>45</v>
      </c>
      <c r="Y49" s="284">
        <v>44093</v>
      </c>
      <c r="Z49" s="284">
        <v>44098</v>
      </c>
      <c r="AA49" s="284">
        <v>44107</v>
      </c>
      <c r="AB49" s="348">
        <v>44120</v>
      </c>
      <c r="AC49" s="348">
        <v>44120</v>
      </c>
      <c r="AD49" s="348">
        <v>44124</v>
      </c>
      <c r="AE49" s="350">
        <v>44146</v>
      </c>
      <c r="AF49" s="284">
        <v>44147</v>
      </c>
      <c r="AG49" s="284">
        <v>44169</v>
      </c>
      <c r="AH49" s="284">
        <v>44183</v>
      </c>
      <c r="AI49" s="284">
        <v>44187</v>
      </c>
      <c r="AJ49" s="286"/>
      <c r="AK49" s="286"/>
      <c r="AL49" s="254" t="s">
        <v>46</v>
      </c>
      <c r="AM49" s="262">
        <f t="shared" si="2"/>
        <v>5574400</v>
      </c>
      <c r="AN49" s="349">
        <v>5574400</v>
      </c>
      <c r="AO49" s="287"/>
      <c r="AP49" s="265">
        <f t="shared" si="3"/>
        <v>5546528</v>
      </c>
      <c r="AQ49" s="349">
        <v>5546528</v>
      </c>
      <c r="AR49" s="255"/>
      <c r="AS49" s="313" t="s">
        <v>298</v>
      </c>
      <c r="AT49" s="264">
        <v>44099</v>
      </c>
      <c r="AU49" s="264">
        <v>44099</v>
      </c>
      <c r="AV49" s="264">
        <v>44099</v>
      </c>
      <c r="AW49" s="264">
        <v>44099</v>
      </c>
      <c r="AX49" s="350">
        <v>44137</v>
      </c>
      <c r="AY49" s="254"/>
      <c r="AZ49" s="254"/>
      <c r="BA49" s="276"/>
    </row>
    <row r="50" spans="1:53" ht="34.5" customHeight="1" x14ac:dyDescent="0.25">
      <c r="A50" s="307" t="s">
        <v>338</v>
      </c>
      <c r="B50" s="308" t="s">
        <v>339</v>
      </c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5" t="s">
        <v>57</v>
      </c>
      <c r="W50" s="235" t="s">
        <v>50</v>
      </c>
      <c r="X50" s="234" t="s">
        <v>45</v>
      </c>
      <c r="Y50" s="284">
        <v>44093</v>
      </c>
      <c r="Z50" s="284">
        <v>44098</v>
      </c>
      <c r="AA50" s="284">
        <v>44107</v>
      </c>
      <c r="AB50" s="348">
        <v>44120</v>
      </c>
      <c r="AC50" s="348">
        <v>44120</v>
      </c>
      <c r="AD50" s="348">
        <v>44124</v>
      </c>
      <c r="AE50" s="350">
        <v>44146</v>
      </c>
      <c r="AF50" s="284">
        <v>44147</v>
      </c>
      <c r="AG50" s="284">
        <v>44169</v>
      </c>
      <c r="AH50" s="284">
        <v>44183</v>
      </c>
      <c r="AI50" s="284">
        <v>44187</v>
      </c>
      <c r="AJ50" s="286"/>
      <c r="AK50" s="286"/>
      <c r="AL50" s="254" t="s">
        <v>46</v>
      </c>
      <c r="AM50" s="262">
        <f t="shared" si="2"/>
        <v>3570798</v>
      </c>
      <c r="AN50" s="349">
        <v>3570798</v>
      </c>
      <c r="AO50" s="287"/>
      <c r="AP50" s="265">
        <f t="shared" si="3"/>
        <v>3545292.3</v>
      </c>
      <c r="AQ50" s="349">
        <v>3545292.3</v>
      </c>
      <c r="AR50" s="255"/>
      <c r="AS50" s="313" t="s">
        <v>298</v>
      </c>
      <c r="AT50" s="264">
        <v>44099</v>
      </c>
      <c r="AU50" s="264">
        <v>44099</v>
      </c>
      <c r="AV50" s="264">
        <v>44099</v>
      </c>
      <c r="AW50" s="264">
        <v>44099</v>
      </c>
      <c r="AX50" s="350">
        <v>44137</v>
      </c>
      <c r="AY50" s="254"/>
      <c r="AZ50" s="254"/>
      <c r="BA50" s="276"/>
    </row>
    <row r="51" spans="1:53" ht="34.5" customHeight="1" x14ac:dyDescent="0.25">
      <c r="A51" s="307" t="s">
        <v>340</v>
      </c>
      <c r="B51" s="308" t="s">
        <v>341</v>
      </c>
      <c r="C51" s="324"/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5" t="s">
        <v>57</v>
      </c>
      <c r="W51" s="235" t="s">
        <v>50</v>
      </c>
      <c r="X51" s="234" t="s">
        <v>45</v>
      </c>
      <c r="Y51" s="284">
        <v>44093</v>
      </c>
      <c r="Z51" s="284">
        <v>44098</v>
      </c>
      <c r="AA51" s="284">
        <v>44107</v>
      </c>
      <c r="AB51" s="348">
        <v>44120</v>
      </c>
      <c r="AC51" s="348">
        <v>44120</v>
      </c>
      <c r="AD51" s="348">
        <v>44124</v>
      </c>
      <c r="AE51" s="307" t="s">
        <v>331</v>
      </c>
      <c r="AF51" s="284">
        <v>44147</v>
      </c>
      <c r="AG51" s="284">
        <v>44169</v>
      </c>
      <c r="AH51" s="286"/>
      <c r="AI51" s="286"/>
      <c r="AJ51" s="286"/>
      <c r="AK51" s="286"/>
      <c r="AL51" s="254" t="s">
        <v>46</v>
      </c>
      <c r="AM51" s="262">
        <f t="shared" si="2"/>
        <v>3352760</v>
      </c>
      <c r="AN51" s="349">
        <v>3352760</v>
      </c>
      <c r="AO51" s="287"/>
      <c r="AP51" s="265">
        <f t="shared" si="3"/>
        <v>3280890</v>
      </c>
      <c r="AQ51" s="349">
        <v>3280890</v>
      </c>
      <c r="AR51" s="255"/>
      <c r="AS51" s="313" t="s">
        <v>298</v>
      </c>
      <c r="AT51" s="264">
        <v>44099</v>
      </c>
      <c r="AU51" s="264">
        <v>44099</v>
      </c>
      <c r="AV51" s="264">
        <v>44099</v>
      </c>
      <c r="AW51" s="264">
        <v>44099</v>
      </c>
      <c r="AX51" s="350">
        <v>44137</v>
      </c>
      <c r="AY51" s="254"/>
      <c r="AZ51" s="254"/>
      <c r="BA51" s="276"/>
    </row>
    <row r="52" spans="1:53" ht="34.5" customHeight="1" x14ac:dyDescent="0.25">
      <c r="A52" s="307" t="s">
        <v>342</v>
      </c>
      <c r="B52" s="308" t="s">
        <v>343</v>
      </c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5" t="s">
        <v>57</v>
      </c>
      <c r="W52" s="235" t="s">
        <v>50</v>
      </c>
      <c r="X52" s="234" t="s">
        <v>45</v>
      </c>
      <c r="Y52" s="284">
        <v>44093</v>
      </c>
      <c r="Z52" s="284">
        <v>44098</v>
      </c>
      <c r="AA52" s="284">
        <v>44107</v>
      </c>
      <c r="AB52" s="348">
        <v>44120</v>
      </c>
      <c r="AC52" s="348">
        <v>44120</v>
      </c>
      <c r="AD52" s="348">
        <v>44124</v>
      </c>
      <c r="AE52" s="350">
        <v>44146</v>
      </c>
      <c r="AF52" s="284">
        <v>44147</v>
      </c>
      <c r="AG52" s="284">
        <v>44169</v>
      </c>
      <c r="AH52" s="284">
        <v>44183</v>
      </c>
      <c r="AI52" s="284">
        <v>44187</v>
      </c>
      <c r="AJ52" s="286"/>
      <c r="AK52" s="286"/>
      <c r="AL52" s="254" t="s">
        <v>46</v>
      </c>
      <c r="AM52" s="262">
        <f t="shared" si="2"/>
        <v>11616442</v>
      </c>
      <c r="AN52" s="349">
        <v>11616442</v>
      </c>
      <c r="AO52" s="287"/>
      <c r="AP52" s="265">
        <f t="shared" si="3"/>
        <v>11607186</v>
      </c>
      <c r="AQ52" s="351">
        <v>11607186</v>
      </c>
      <c r="AR52" s="255"/>
      <c r="AS52" s="313" t="s">
        <v>298</v>
      </c>
      <c r="AT52" s="264">
        <v>44099</v>
      </c>
      <c r="AU52" s="264">
        <v>44099</v>
      </c>
      <c r="AV52" s="264">
        <v>44099</v>
      </c>
      <c r="AW52" s="264">
        <v>44099</v>
      </c>
      <c r="AX52" s="350">
        <v>44137</v>
      </c>
      <c r="AY52" s="254"/>
      <c r="AZ52" s="254"/>
      <c r="BA52" s="276"/>
    </row>
    <row r="53" spans="1:53" ht="34.5" customHeight="1" x14ac:dyDescent="0.25">
      <c r="A53" s="290" t="s">
        <v>344</v>
      </c>
      <c r="B53" s="352" t="s">
        <v>345</v>
      </c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5" t="s">
        <v>57</v>
      </c>
      <c r="W53" s="235" t="s">
        <v>50</v>
      </c>
      <c r="X53" s="234" t="s">
        <v>45</v>
      </c>
      <c r="Y53" s="284">
        <v>44093</v>
      </c>
      <c r="Z53" s="284">
        <v>44098</v>
      </c>
      <c r="AA53" s="284">
        <v>44107</v>
      </c>
      <c r="AB53" s="348">
        <v>44121</v>
      </c>
      <c r="AC53" s="348">
        <v>44121</v>
      </c>
      <c r="AD53" s="348">
        <v>44124</v>
      </c>
      <c r="AE53" s="350">
        <v>44146</v>
      </c>
      <c r="AF53" s="284">
        <v>44147</v>
      </c>
      <c r="AG53" s="284">
        <v>44169</v>
      </c>
      <c r="AH53" s="284">
        <v>44186</v>
      </c>
      <c r="AI53" s="284">
        <v>44187</v>
      </c>
      <c r="AJ53" s="286"/>
      <c r="AK53" s="286"/>
      <c r="AL53" s="254" t="s">
        <v>46</v>
      </c>
      <c r="AM53" s="262">
        <f t="shared" si="2"/>
        <v>1746250</v>
      </c>
      <c r="AN53" s="353">
        <v>1746250</v>
      </c>
      <c r="AO53" s="287"/>
      <c r="AP53" s="265">
        <f t="shared" si="3"/>
        <v>1739265</v>
      </c>
      <c r="AQ53" s="353">
        <v>1739265</v>
      </c>
      <c r="AR53" s="255"/>
      <c r="AS53" s="313" t="s">
        <v>298</v>
      </c>
      <c r="AT53" s="264">
        <v>44099</v>
      </c>
      <c r="AU53" s="264">
        <v>44099</v>
      </c>
      <c r="AV53" s="264">
        <v>44099</v>
      </c>
      <c r="AW53" s="264">
        <v>44099</v>
      </c>
      <c r="AX53" s="350">
        <v>44139</v>
      </c>
      <c r="AY53" s="254"/>
      <c r="AZ53" s="254"/>
      <c r="BA53" s="276"/>
    </row>
    <row r="54" spans="1:53" ht="34.5" customHeight="1" x14ac:dyDescent="0.25">
      <c r="A54" s="307" t="s">
        <v>346</v>
      </c>
      <c r="B54" s="308" t="s">
        <v>347</v>
      </c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5" t="s">
        <v>57</v>
      </c>
      <c r="W54" s="235" t="s">
        <v>50</v>
      </c>
      <c r="X54" s="234" t="s">
        <v>45</v>
      </c>
      <c r="Y54" s="284">
        <v>44093</v>
      </c>
      <c r="Z54" s="284">
        <v>44098</v>
      </c>
      <c r="AA54" s="284">
        <v>44107</v>
      </c>
      <c r="AB54" s="348">
        <v>44121</v>
      </c>
      <c r="AC54" s="348">
        <v>44121</v>
      </c>
      <c r="AD54" s="348">
        <v>44124</v>
      </c>
      <c r="AE54" s="350">
        <v>44144</v>
      </c>
      <c r="AF54" s="284">
        <v>44147</v>
      </c>
      <c r="AG54" s="284">
        <v>44169</v>
      </c>
      <c r="AH54" s="286"/>
      <c r="AI54" s="286"/>
      <c r="AJ54" s="286"/>
      <c r="AK54" s="286"/>
      <c r="AL54" s="254" t="s">
        <v>46</v>
      </c>
      <c r="AM54" s="262">
        <f t="shared" si="2"/>
        <v>1681400</v>
      </c>
      <c r="AN54" s="349">
        <v>1681400</v>
      </c>
      <c r="AO54" s="287"/>
      <c r="AP54" s="265">
        <f t="shared" si="3"/>
        <v>1633360</v>
      </c>
      <c r="AQ54" s="349">
        <v>1633360</v>
      </c>
      <c r="AR54" s="255"/>
      <c r="AS54" s="313" t="s">
        <v>298</v>
      </c>
      <c r="AT54" s="264">
        <v>44099</v>
      </c>
      <c r="AU54" s="264">
        <v>44099</v>
      </c>
      <c r="AV54" s="264">
        <v>44099</v>
      </c>
      <c r="AW54" s="264">
        <v>44099</v>
      </c>
      <c r="AX54" s="350">
        <v>44139</v>
      </c>
      <c r="AY54" s="254"/>
      <c r="AZ54" s="254"/>
      <c r="BA54" s="276"/>
    </row>
    <row r="55" spans="1:53" ht="34.5" customHeight="1" x14ac:dyDescent="0.25">
      <c r="A55" s="307" t="s">
        <v>348</v>
      </c>
      <c r="B55" s="308" t="s">
        <v>349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5" t="s">
        <v>57</v>
      </c>
      <c r="W55" s="235" t="s">
        <v>50</v>
      </c>
      <c r="X55" s="234" t="s">
        <v>45</v>
      </c>
      <c r="Y55" s="284">
        <v>44093</v>
      </c>
      <c r="Z55" s="284">
        <v>44098</v>
      </c>
      <c r="AA55" s="284">
        <v>44107</v>
      </c>
      <c r="AB55" s="348">
        <v>44121</v>
      </c>
      <c r="AC55" s="348">
        <v>44121</v>
      </c>
      <c r="AD55" s="348">
        <v>44124</v>
      </c>
      <c r="AE55" s="350">
        <v>44144</v>
      </c>
      <c r="AF55" s="284">
        <v>44147</v>
      </c>
      <c r="AG55" s="284">
        <v>44169</v>
      </c>
      <c r="AH55" s="286"/>
      <c r="AI55" s="286"/>
      <c r="AJ55" s="286"/>
      <c r="AK55" s="286"/>
      <c r="AL55" s="254" t="s">
        <v>46</v>
      </c>
      <c r="AM55" s="262">
        <f t="shared" si="2"/>
        <v>1579019</v>
      </c>
      <c r="AN55" s="349">
        <v>1579019</v>
      </c>
      <c r="AO55" s="287"/>
      <c r="AP55" s="265">
        <f t="shared" si="3"/>
        <v>1535507</v>
      </c>
      <c r="AQ55" s="349">
        <v>1535507</v>
      </c>
      <c r="AR55" s="255"/>
      <c r="AS55" s="313" t="s">
        <v>298</v>
      </c>
      <c r="AT55" s="264">
        <v>44099</v>
      </c>
      <c r="AU55" s="264">
        <v>44099</v>
      </c>
      <c r="AV55" s="264">
        <v>44099</v>
      </c>
      <c r="AW55" s="264">
        <v>44099</v>
      </c>
      <c r="AX55" s="350">
        <v>44139</v>
      </c>
      <c r="AY55" s="254"/>
      <c r="AZ55" s="254"/>
      <c r="BA55" s="276"/>
    </row>
    <row r="56" spans="1:53" ht="34.5" customHeight="1" x14ac:dyDescent="0.25">
      <c r="A56" s="307" t="s">
        <v>350</v>
      </c>
      <c r="B56" s="308" t="s">
        <v>351</v>
      </c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5" t="s">
        <v>57</v>
      </c>
      <c r="W56" s="235" t="s">
        <v>50</v>
      </c>
      <c r="X56" s="234" t="s">
        <v>45</v>
      </c>
      <c r="Y56" s="284">
        <v>44093</v>
      </c>
      <c r="Z56" s="284">
        <v>44098</v>
      </c>
      <c r="AA56" s="284">
        <v>44107</v>
      </c>
      <c r="AB56" s="348">
        <v>44121</v>
      </c>
      <c r="AC56" s="348">
        <v>44121</v>
      </c>
      <c r="AD56" s="348">
        <v>44124</v>
      </c>
      <c r="AE56" s="307" t="s">
        <v>331</v>
      </c>
      <c r="AF56" s="284">
        <v>44147</v>
      </c>
      <c r="AG56" s="284">
        <v>44169</v>
      </c>
      <c r="AH56" s="286"/>
      <c r="AI56" s="286"/>
      <c r="AJ56" s="286"/>
      <c r="AK56" s="286"/>
      <c r="AL56" s="254" t="s">
        <v>46</v>
      </c>
      <c r="AM56" s="262">
        <f t="shared" si="2"/>
        <v>5470331</v>
      </c>
      <c r="AN56" s="349">
        <v>5470331</v>
      </c>
      <c r="AO56" s="328"/>
      <c r="AP56" s="265">
        <f t="shared" si="3"/>
        <v>5437554.0999999996</v>
      </c>
      <c r="AQ56" s="349">
        <v>5437554.0999999996</v>
      </c>
      <c r="AR56" s="255"/>
      <c r="AS56" s="313" t="s">
        <v>298</v>
      </c>
      <c r="AT56" s="264">
        <v>44099</v>
      </c>
      <c r="AU56" s="264">
        <v>44099</v>
      </c>
      <c r="AV56" s="264">
        <v>44099</v>
      </c>
      <c r="AW56" s="264">
        <v>44099</v>
      </c>
      <c r="AX56" s="350">
        <v>44139</v>
      </c>
      <c r="AY56" s="254"/>
      <c r="AZ56" s="254"/>
      <c r="BA56" s="276"/>
    </row>
    <row r="57" spans="1:53" ht="34.5" customHeight="1" x14ac:dyDescent="0.25">
      <c r="A57" s="307" t="s">
        <v>352</v>
      </c>
      <c r="B57" s="308" t="s">
        <v>353</v>
      </c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5" t="s">
        <v>57</v>
      </c>
      <c r="W57" s="235" t="s">
        <v>50</v>
      </c>
      <c r="X57" s="234" t="s">
        <v>45</v>
      </c>
      <c r="Y57" s="284">
        <v>44093</v>
      </c>
      <c r="Z57" s="284">
        <v>44098</v>
      </c>
      <c r="AA57" s="284">
        <v>44107</v>
      </c>
      <c r="AB57" s="348">
        <v>44121</v>
      </c>
      <c r="AC57" s="348">
        <v>44121</v>
      </c>
      <c r="AD57" s="348">
        <v>44124</v>
      </c>
      <c r="AE57" s="307" t="s">
        <v>331</v>
      </c>
      <c r="AF57" s="284">
        <v>44147</v>
      </c>
      <c r="AG57" s="284">
        <v>44169</v>
      </c>
      <c r="AH57" s="284">
        <v>44188</v>
      </c>
      <c r="AI57" s="284">
        <v>44188</v>
      </c>
      <c r="AJ57" s="286"/>
      <c r="AK57" s="286"/>
      <c r="AL57" s="254" t="s">
        <v>46</v>
      </c>
      <c r="AM57" s="262">
        <f t="shared" si="2"/>
        <v>3966400</v>
      </c>
      <c r="AN57" s="349">
        <v>3966400</v>
      </c>
      <c r="AO57" s="287"/>
      <c r="AP57" s="265">
        <f t="shared" si="3"/>
        <v>3867240</v>
      </c>
      <c r="AQ57" s="349">
        <v>3867240</v>
      </c>
      <c r="AR57" s="255"/>
      <c r="AS57" s="313" t="s">
        <v>298</v>
      </c>
      <c r="AT57" s="264">
        <v>44099</v>
      </c>
      <c r="AU57" s="264">
        <v>44099</v>
      </c>
      <c r="AV57" s="264">
        <v>44099</v>
      </c>
      <c r="AW57" s="264">
        <v>44099</v>
      </c>
      <c r="AX57" s="350">
        <v>44139</v>
      </c>
      <c r="AY57" s="254"/>
      <c r="AZ57" s="254"/>
      <c r="BA57" s="276"/>
    </row>
    <row r="58" spans="1:53" ht="34.5" customHeight="1" x14ac:dyDescent="0.25">
      <c r="A58" s="307" t="s">
        <v>354</v>
      </c>
      <c r="B58" s="308" t="s">
        <v>355</v>
      </c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5" t="s">
        <v>57</v>
      </c>
      <c r="W58" s="235" t="s">
        <v>50</v>
      </c>
      <c r="X58" s="234" t="s">
        <v>45</v>
      </c>
      <c r="Y58" s="284">
        <v>44093</v>
      </c>
      <c r="Z58" s="284">
        <v>44098</v>
      </c>
      <c r="AA58" s="284">
        <v>44107</v>
      </c>
      <c r="AB58" s="348">
        <v>44121</v>
      </c>
      <c r="AC58" s="348">
        <v>44121</v>
      </c>
      <c r="AD58" s="348">
        <v>44124</v>
      </c>
      <c r="AE58" s="350">
        <v>44146</v>
      </c>
      <c r="AF58" s="284">
        <v>44147</v>
      </c>
      <c r="AG58" s="284">
        <v>44169</v>
      </c>
      <c r="AH58" s="286"/>
      <c r="AI58" s="286"/>
      <c r="AJ58" s="286"/>
      <c r="AK58" s="286"/>
      <c r="AL58" s="254" t="s">
        <v>46</v>
      </c>
      <c r="AM58" s="262">
        <f t="shared" si="2"/>
        <v>2540524</v>
      </c>
      <c r="AN58" s="349">
        <v>2540524</v>
      </c>
      <c r="AO58" s="287"/>
      <c r="AP58" s="265">
        <f t="shared" si="3"/>
        <v>1814660</v>
      </c>
      <c r="AQ58" s="349">
        <v>1814660</v>
      </c>
      <c r="AR58" s="255"/>
      <c r="AS58" s="313" t="s">
        <v>298</v>
      </c>
      <c r="AT58" s="264">
        <v>44099</v>
      </c>
      <c r="AU58" s="264">
        <v>44099</v>
      </c>
      <c r="AV58" s="264">
        <v>44099</v>
      </c>
      <c r="AW58" s="264">
        <v>44099</v>
      </c>
      <c r="AX58" s="350">
        <v>44139</v>
      </c>
      <c r="AY58" s="254"/>
      <c r="AZ58" s="254"/>
      <c r="BA58" s="276"/>
    </row>
    <row r="59" spans="1:53" ht="34.5" customHeight="1" x14ac:dyDescent="0.25">
      <c r="A59" s="307" t="s">
        <v>356</v>
      </c>
      <c r="B59" s="308" t="s">
        <v>357</v>
      </c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5" t="s">
        <v>57</v>
      </c>
      <c r="W59" s="235" t="s">
        <v>50</v>
      </c>
      <c r="X59" s="234" t="s">
        <v>45</v>
      </c>
      <c r="Y59" s="284">
        <v>44093</v>
      </c>
      <c r="Z59" s="284">
        <v>44098</v>
      </c>
      <c r="AA59" s="284">
        <v>44107</v>
      </c>
      <c r="AB59" s="348">
        <v>44121</v>
      </c>
      <c r="AC59" s="348">
        <v>44121</v>
      </c>
      <c r="AD59" s="348">
        <v>44124</v>
      </c>
      <c r="AE59" s="350">
        <v>44144</v>
      </c>
      <c r="AF59" s="284">
        <v>44147</v>
      </c>
      <c r="AG59" s="284">
        <v>44169</v>
      </c>
      <c r="AH59" s="286"/>
      <c r="AI59" s="286"/>
      <c r="AJ59" s="286"/>
      <c r="AK59" s="286"/>
      <c r="AL59" s="254" t="s">
        <v>46</v>
      </c>
      <c r="AM59" s="262">
        <f t="shared" si="2"/>
        <v>2385684</v>
      </c>
      <c r="AN59" s="349">
        <v>2385684</v>
      </c>
      <c r="AO59" s="287"/>
      <c r="AP59" s="265">
        <f t="shared" si="3"/>
        <v>2319733</v>
      </c>
      <c r="AQ59" s="349">
        <v>2319733</v>
      </c>
      <c r="AR59" s="255"/>
      <c r="AS59" s="313" t="s">
        <v>298</v>
      </c>
      <c r="AT59" s="264">
        <v>44099</v>
      </c>
      <c r="AU59" s="264">
        <v>44099</v>
      </c>
      <c r="AV59" s="264">
        <v>44099</v>
      </c>
      <c r="AW59" s="264">
        <v>44099</v>
      </c>
      <c r="AX59" s="350">
        <v>44139</v>
      </c>
      <c r="AY59" s="254"/>
      <c r="AZ59" s="254"/>
      <c r="BA59" s="276"/>
    </row>
    <row r="60" spans="1:53" ht="34.5" customHeight="1" x14ac:dyDescent="0.25">
      <c r="A60" s="307" t="s">
        <v>358</v>
      </c>
      <c r="B60" s="308" t="s">
        <v>359</v>
      </c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5" t="s">
        <v>57</v>
      </c>
      <c r="W60" s="235" t="s">
        <v>50</v>
      </c>
      <c r="X60" s="234" t="s">
        <v>45</v>
      </c>
      <c r="Y60" s="284">
        <v>44093</v>
      </c>
      <c r="Z60" s="284">
        <v>44098</v>
      </c>
      <c r="AA60" s="284">
        <v>44107</v>
      </c>
      <c r="AB60" s="348">
        <v>44121</v>
      </c>
      <c r="AC60" s="348">
        <v>44121</v>
      </c>
      <c r="AD60" s="348">
        <v>44124</v>
      </c>
      <c r="AE60" s="307" t="s">
        <v>331</v>
      </c>
      <c r="AF60" s="284">
        <v>44147</v>
      </c>
      <c r="AG60" s="284">
        <v>44169</v>
      </c>
      <c r="AH60" s="286"/>
      <c r="AI60" s="286"/>
      <c r="AJ60" s="286"/>
      <c r="AK60" s="286"/>
      <c r="AL60" s="254" t="s">
        <v>46</v>
      </c>
      <c r="AM60" s="262">
        <f t="shared" si="2"/>
        <v>8265042</v>
      </c>
      <c r="AN60" s="349">
        <v>8265042</v>
      </c>
      <c r="AO60" s="328"/>
      <c r="AP60" s="265">
        <f t="shared" si="3"/>
        <v>8215536.2000000002</v>
      </c>
      <c r="AQ60" s="349">
        <v>8215536.2000000002</v>
      </c>
      <c r="AR60" s="255"/>
      <c r="AS60" s="313" t="s">
        <v>298</v>
      </c>
      <c r="AT60" s="264">
        <v>44099</v>
      </c>
      <c r="AU60" s="264">
        <v>44099</v>
      </c>
      <c r="AV60" s="264">
        <v>44099</v>
      </c>
      <c r="AW60" s="264">
        <v>44099</v>
      </c>
      <c r="AX60" s="350">
        <v>44139</v>
      </c>
      <c r="AY60" s="254"/>
      <c r="AZ60" s="254"/>
      <c r="BA60" s="276"/>
    </row>
    <row r="61" spans="1:53" ht="34.5" customHeight="1" x14ac:dyDescent="0.25">
      <c r="A61" s="307" t="s">
        <v>360</v>
      </c>
      <c r="B61" s="308" t="s">
        <v>361</v>
      </c>
      <c r="C61" s="324"/>
      <c r="D61" s="324"/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5" t="s">
        <v>57</v>
      </c>
      <c r="W61" s="235" t="s">
        <v>50</v>
      </c>
      <c r="X61" s="234" t="s">
        <v>45</v>
      </c>
      <c r="Y61" s="284">
        <v>44093</v>
      </c>
      <c r="Z61" s="284">
        <v>44098</v>
      </c>
      <c r="AA61" s="284">
        <v>44107</v>
      </c>
      <c r="AB61" s="348">
        <v>44121</v>
      </c>
      <c r="AC61" s="348">
        <v>44121</v>
      </c>
      <c r="AD61" s="348">
        <v>44124</v>
      </c>
      <c r="AE61" s="307" t="s">
        <v>331</v>
      </c>
      <c r="AF61" s="284">
        <v>44147</v>
      </c>
      <c r="AG61" s="284">
        <v>44169</v>
      </c>
      <c r="AH61" s="284">
        <v>44188</v>
      </c>
      <c r="AI61" s="284">
        <v>44188</v>
      </c>
      <c r="AJ61" s="286"/>
      <c r="AK61" s="286"/>
      <c r="AL61" s="254" t="s">
        <v>46</v>
      </c>
      <c r="AM61" s="262">
        <f t="shared" si="2"/>
        <v>4863600</v>
      </c>
      <c r="AN61" s="349">
        <v>4863600</v>
      </c>
      <c r="AO61" s="287"/>
      <c r="AP61" s="265">
        <f t="shared" si="3"/>
        <v>4742010</v>
      </c>
      <c r="AQ61" s="349">
        <v>4742010</v>
      </c>
      <c r="AR61" s="255"/>
      <c r="AS61" s="313" t="s">
        <v>298</v>
      </c>
      <c r="AT61" s="264">
        <v>44099</v>
      </c>
      <c r="AU61" s="264">
        <v>44099</v>
      </c>
      <c r="AV61" s="264">
        <v>44099</v>
      </c>
      <c r="AW61" s="264">
        <v>44099</v>
      </c>
      <c r="AX61" s="350">
        <v>44139</v>
      </c>
      <c r="AY61" s="254"/>
      <c r="AZ61" s="254"/>
      <c r="BA61" s="276"/>
    </row>
    <row r="62" spans="1:53" ht="34.5" customHeight="1" x14ac:dyDescent="0.25">
      <c r="A62" s="307" t="s">
        <v>362</v>
      </c>
      <c r="B62" s="308" t="s">
        <v>363</v>
      </c>
      <c r="C62" s="324"/>
      <c r="D62" s="324"/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5" t="s">
        <v>57</v>
      </c>
      <c r="W62" s="235" t="s">
        <v>50</v>
      </c>
      <c r="X62" s="234" t="s">
        <v>45</v>
      </c>
      <c r="Y62" s="284">
        <v>44093</v>
      </c>
      <c r="Z62" s="284">
        <v>44098</v>
      </c>
      <c r="AA62" s="284">
        <v>44107</v>
      </c>
      <c r="AB62" s="348">
        <v>44121</v>
      </c>
      <c r="AC62" s="348">
        <v>44121</v>
      </c>
      <c r="AD62" s="348">
        <v>44124</v>
      </c>
      <c r="AE62" s="307" t="s">
        <v>331</v>
      </c>
      <c r="AF62" s="284">
        <v>44147</v>
      </c>
      <c r="AG62" s="284">
        <v>44169</v>
      </c>
      <c r="AH62" s="284">
        <v>44188</v>
      </c>
      <c r="AI62" s="284">
        <v>44188</v>
      </c>
      <c r="AJ62" s="286"/>
      <c r="AK62" s="286"/>
      <c r="AL62" s="254" t="s">
        <v>46</v>
      </c>
      <c r="AM62" s="262">
        <f t="shared" si="2"/>
        <v>3115504</v>
      </c>
      <c r="AN62" s="349">
        <v>3115504</v>
      </c>
      <c r="AO62" s="287"/>
      <c r="AP62" s="265">
        <f t="shared" si="3"/>
        <v>3115504</v>
      </c>
      <c r="AQ62" s="349">
        <v>3115504</v>
      </c>
      <c r="AR62" s="255"/>
      <c r="AS62" s="313" t="s">
        <v>298</v>
      </c>
      <c r="AT62" s="264">
        <v>44099</v>
      </c>
      <c r="AU62" s="264">
        <v>44099</v>
      </c>
      <c r="AV62" s="264">
        <v>44099</v>
      </c>
      <c r="AW62" s="264">
        <v>44099</v>
      </c>
      <c r="AX62" s="350">
        <v>44139</v>
      </c>
      <c r="AY62" s="254"/>
      <c r="AZ62" s="254"/>
      <c r="BA62" s="276"/>
    </row>
    <row r="63" spans="1:53" ht="34.5" customHeight="1" x14ac:dyDescent="0.25">
      <c r="A63" s="307" t="s">
        <v>364</v>
      </c>
      <c r="B63" s="308" t="s">
        <v>365</v>
      </c>
      <c r="C63" s="324"/>
      <c r="D63" s="324"/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5" t="s">
        <v>57</v>
      </c>
      <c r="W63" s="235" t="s">
        <v>50</v>
      </c>
      <c r="X63" s="234" t="s">
        <v>45</v>
      </c>
      <c r="Y63" s="284">
        <v>44093</v>
      </c>
      <c r="Z63" s="284">
        <v>44098</v>
      </c>
      <c r="AA63" s="284">
        <v>44107</v>
      </c>
      <c r="AB63" s="348">
        <v>44121</v>
      </c>
      <c r="AC63" s="348">
        <v>44121</v>
      </c>
      <c r="AD63" s="348">
        <v>44124</v>
      </c>
      <c r="AE63" s="307" t="s">
        <v>331</v>
      </c>
      <c r="AF63" s="284">
        <v>44147</v>
      </c>
      <c r="AG63" s="284">
        <v>44169</v>
      </c>
      <c r="AH63" s="284">
        <v>44188</v>
      </c>
      <c r="AI63" s="284">
        <v>44188</v>
      </c>
      <c r="AJ63" s="286"/>
      <c r="AK63" s="286"/>
      <c r="AL63" s="254" t="s">
        <v>46</v>
      </c>
      <c r="AM63" s="262">
        <f t="shared" si="2"/>
        <v>2925573</v>
      </c>
      <c r="AN63" s="349">
        <v>2925573</v>
      </c>
      <c r="AO63" s="287"/>
      <c r="AP63" s="265">
        <f t="shared" si="3"/>
        <v>2862910</v>
      </c>
      <c r="AQ63" s="349">
        <v>2862910</v>
      </c>
      <c r="AR63" s="255"/>
      <c r="AS63" s="313" t="s">
        <v>298</v>
      </c>
      <c r="AT63" s="264">
        <v>44099</v>
      </c>
      <c r="AU63" s="264">
        <v>44099</v>
      </c>
      <c r="AV63" s="264">
        <v>44099</v>
      </c>
      <c r="AW63" s="264">
        <v>44099</v>
      </c>
      <c r="AX63" s="350">
        <v>44139</v>
      </c>
      <c r="AY63" s="254"/>
      <c r="AZ63" s="254"/>
      <c r="BA63" s="276"/>
    </row>
    <row r="64" spans="1:53" ht="34.5" customHeight="1" x14ac:dyDescent="0.25">
      <c r="A64" s="307" t="s">
        <v>366</v>
      </c>
      <c r="B64" s="308" t="s">
        <v>367</v>
      </c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5" t="s">
        <v>57</v>
      </c>
      <c r="W64" s="235" t="s">
        <v>50</v>
      </c>
      <c r="X64" s="234" t="s">
        <v>45</v>
      </c>
      <c r="Y64" s="284">
        <v>44093</v>
      </c>
      <c r="Z64" s="284">
        <v>44098</v>
      </c>
      <c r="AA64" s="284">
        <v>44107</v>
      </c>
      <c r="AB64" s="348">
        <v>44121</v>
      </c>
      <c r="AC64" s="348">
        <v>44121</v>
      </c>
      <c r="AD64" s="348">
        <v>44124</v>
      </c>
      <c r="AE64" s="307" t="s">
        <v>331</v>
      </c>
      <c r="AF64" s="284">
        <v>44147</v>
      </c>
      <c r="AG64" s="284">
        <v>44169</v>
      </c>
      <c r="AH64" s="284">
        <v>44188</v>
      </c>
      <c r="AI64" s="284">
        <v>44188</v>
      </c>
      <c r="AJ64" s="286"/>
      <c r="AK64" s="286"/>
      <c r="AL64" s="254" t="s">
        <v>46</v>
      </c>
      <c r="AM64" s="262">
        <f t="shared" si="2"/>
        <v>10135673</v>
      </c>
      <c r="AN64" s="349">
        <v>10135673</v>
      </c>
      <c r="AO64" s="287"/>
      <c r="AP64" s="265">
        <f t="shared" si="3"/>
        <v>10074974.300000001</v>
      </c>
      <c r="AQ64" s="349">
        <v>10074974.300000001</v>
      </c>
      <c r="AR64" s="255"/>
      <c r="AS64" s="313" t="s">
        <v>298</v>
      </c>
      <c r="AT64" s="264">
        <v>44099</v>
      </c>
      <c r="AU64" s="264">
        <v>44099</v>
      </c>
      <c r="AV64" s="264">
        <v>44099</v>
      </c>
      <c r="AW64" s="264">
        <v>44099</v>
      </c>
      <c r="AX64" s="350">
        <v>44139</v>
      </c>
      <c r="AY64" s="254"/>
      <c r="AZ64" s="254"/>
      <c r="BA64" s="276"/>
    </row>
    <row r="65" spans="1:53" ht="34.5" customHeight="1" x14ac:dyDescent="0.25">
      <c r="A65" s="307" t="s">
        <v>368</v>
      </c>
      <c r="B65" s="308" t="s">
        <v>369</v>
      </c>
      <c r="C65" s="324"/>
      <c r="D65" s="324"/>
      <c r="E65" s="324"/>
      <c r="F65" s="324"/>
      <c r="G65" s="324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  <c r="T65" s="324"/>
      <c r="U65" s="324"/>
      <c r="V65" s="325" t="s">
        <v>57</v>
      </c>
      <c r="W65" s="235" t="s">
        <v>50</v>
      </c>
      <c r="X65" s="234" t="s">
        <v>45</v>
      </c>
      <c r="Y65" s="284">
        <v>44093</v>
      </c>
      <c r="Z65" s="284">
        <v>44098</v>
      </c>
      <c r="AA65" s="284">
        <v>44107</v>
      </c>
      <c r="AB65" s="348">
        <v>44123</v>
      </c>
      <c r="AC65" s="348">
        <v>44123</v>
      </c>
      <c r="AD65" s="348">
        <v>44124</v>
      </c>
      <c r="AE65" s="350">
        <v>44146</v>
      </c>
      <c r="AF65" s="284">
        <v>44169</v>
      </c>
      <c r="AG65" s="284">
        <v>44172</v>
      </c>
      <c r="AH65" s="284">
        <v>44172</v>
      </c>
      <c r="AI65" s="286"/>
      <c r="AJ65" s="286"/>
      <c r="AK65" s="286"/>
      <c r="AL65" s="254" t="s">
        <v>46</v>
      </c>
      <c r="AM65" s="262">
        <f t="shared" si="2"/>
        <v>3882500</v>
      </c>
      <c r="AN65" s="349">
        <v>3882500</v>
      </c>
      <c r="AO65" s="287"/>
      <c r="AP65" s="265">
        <f t="shared" si="3"/>
        <v>3416600</v>
      </c>
      <c r="AQ65" s="349">
        <v>3416600</v>
      </c>
      <c r="AR65" s="255"/>
      <c r="AS65" s="313" t="s">
        <v>298</v>
      </c>
      <c r="AT65" s="264">
        <v>44099</v>
      </c>
      <c r="AU65" s="264">
        <v>44099</v>
      </c>
      <c r="AV65" s="264">
        <v>44099</v>
      </c>
      <c r="AW65" s="264">
        <v>44099</v>
      </c>
      <c r="AX65" s="350">
        <v>44139</v>
      </c>
      <c r="AY65" s="254"/>
      <c r="AZ65" s="254"/>
      <c r="BA65" s="276"/>
    </row>
    <row r="66" spans="1:53" ht="34.5" customHeight="1" x14ac:dyDescent="0.25">
      <c r="A66" s="307" t="s">
        <v>370</v>
      </c>
      <c r="B66" s="308" t="s">
        <v>371</v>
      </c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5" t="s">
        <v>57</v>
      </c>
      <c r="W66" s="235" t="s">
        <v>50</v>
      </c>
      <c r="X66" s="234" t="s">
        <v>45</v>
      </c>
      <c r="Y66" s="284">
        <v>44093</v>
      </c>
      <c r="Z66" s="284">
        <v>44098</v>
      </c>
      <c r="AA66" s="284">
        <v>44107</v>
      </c>
      <c r="AB66" s="348">
        <v>44123</v>
      </c>
      <c r="AC66" s="348">
        <v>44123</v>
      </c>
      <c r="AD66" s="348">
        <v>44124</v>
      </c>
      <c r="AE66" s="350">
        <v>44146</v>
      </c>
      <c r="AF66" s="284">
        <v>44169</v>
      </c>
      <c r="AG66" s="284">
        <v>44169</v>
      </c>
      <c r="AH66" s="284">
        <v>44186</v>
      </c>
      <c r="AI66" s="284">
        <v>44187</v>
      </c>
      <c r="AJ66" s="286"/>
      <c r="AK66" s="286"/>
      <c r="AL66" s="254" t="s">
        <v>46</v>
      </c>
      <c r="AM66" s="262">
        <f t="shared" si="2"/>
        <v>5833800</v>
      </c>
      <c r="AN66" s="349">
        <v>5833800</v>
      </c>
      <c r="AO66" s="287"/>
      <c r="AP66" s="265">
        <f t="shared" si="3"/>
        <v>5687955</v>
      </c>
      <c r="AQ66" s="353">
        <v>5687955</v>
      </c>
      <c r="AR66" s="255"/>
      <c r="AS66" s="313" t="s">
        <v>298</v>
      </c>
      <c r="AT66" s="264">
        <v>44099</v>
      </c>
      <c r="AU66" s="264">
        <v>44099</v>
      </c>
      <c r="AV66" s="264">
        <v>44099</v>
      </c>
      <c r="AW66" s="264">
        <v>44099</v>
      </c>
      <c r="AX66" s="350">
        <v>44139</v>
      </c>
      <c r="AY66" s="254"/>
      <c r="AZ66" s="254"/>
      <c r="BA66" s="276"/>
    </row>
    <row r="67" spans="1:53" ht="47.25" customHeight="1" x14ac:dyDescent="0.25">
      <c r="A67" s="307" t="s">
        <v>372</v>
      </c>
      <c r="B67" s="308" t="s">
        <v>373</v>
      </c>
      <c r="C67" s="324"/>
      <c r="D67" s="324"/>
      <c r="E67" s="324"/>
      <c r="F67" s="324"/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5" t="s">
        <v>57</v>
      </c>
      <c r="W67" s="235" t="s">
        <v>50</v>
      </c>
      <c r="X67" s="234" t="s">
        <v>45</v>
      </c>
      <c r="Y67" s="284">
        <v>44093</v>
      </c>
      <c r="Z67" s="284">
        <v>44098</v>
      </c>
      <c r="AA67" s="284">
        <v>44107</v>
      </c>
      <c r="AB67" s="348">
        <v>44123</v>
      </c>
      <c r="AC67" s="348">
        <v>44123</v>
      </c>
      <c r="AD67" s="348">
        <v>44124</v>
      </c>
      <c r="AE67" s="350">
        <v>44146</v>
      </c>
      <c r="AF67" s="284">
        <v>44169</v>
      </c>
      <c r="AG67" s="284">
        <v>44169</v>
      </c>
      <c r="AH67" s="284">
        <v>44186</v>
      </c>
      <c r="AI67" s="284">
        <v>44187</v>
      </c>
      <c r="AJ67" s="286"/>
      <c r="AK67" s="286"/>
      <c r="AL67" s="254" t="s">
        <v>46</v>
      </c>
      <c r="AM67" s="262">
        <f t="shared" si="2"/>
        <v>3737097</v>
      </c>
      <c r="AN67" s="349">
        <v>3737097</v>
      </c>
      <c r="AO67" s="328"/>
      <c r="AP67" s="265">
        <f t="shared" si="3"/>
        <v>3737097</v>
      </c>
      <c r="AQ67" s="349">
        <v>3737097</v>
      </c>
      <c r="AR67" s="255"/>
      <c r="AS67" s="313" t="s">
        <v>298</v>
      </c>
      <c r="AT67" s="264">
        <v>44099</v>
      </c>
      <c r="AU67" s="264">
        <v>44099</v>
      </c>
      <c r="AV67" s="264">
        <v>44099</v>
      </c>
      <c r="AW67" s="264">
        <v>44099</v>
      </c>
      <c r="AX67" s="350">
        <v>44139</v>
      </c>
      <c r="AY67" s="254"/>
      <c r="AZ67" s="254"/>
      <c r="BA67" s="276"/>
    </row>
    <row r="68" spans="1:53" ht="34.5" customHeight="1" x14ac:dyDescent="0.25">
      <c r="A68" s="307" t="s">
        <v>374</v>
      </c>
      <c r="B68" s="308" t="s">
        <v>375</v>
      </c>
      <c r="C68" s="324"/>
      <c r="D68" s="324"/>
      <c r="E68" s="324"/>
      <c r="F68" s="324"/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5" t="s">
        <v>57</v>
      </c>
      <c r="W68" s="235" t="s">
        <v>50</v>
      </c>
      <c r="X68" s="234" t="s">
        <v>45</v>
      </c>
      <c r="Y68" s="284">
        <v>44093</v>
      </c>
      <c r="Z68" s="284">
        <v>44098</v>
      </c>
      <c r="AA68" s="284">
        <v>44107</v>
      </c>
      <c r="AB68" s="348">
        <v>44123</v>
      </c>
      <c r="AC68" s="348">
        <v>44123</v>
      </c>
      <c r="AD68" s="348">
        <v>44124</v>
      </c>
      <c r="AE68" s="307" t="s">
        <v>331</v>
      </c>
      <c r="AF68" s="284">
        <v>44169</v>
      </c>
      <c r="AG68" s="284">
        <v>44169</v>
      </c>
      <c r="AH68" s="284">
        <v>44188</v>
      </c>
      <c r="AI68" s="284">
        <v>44188</v>
      </c>
      <c r="AJ68" s="286"/>
      <c r="AK68" s="286"/>
      <c r="AL68" s="254" t="s">
        <v>46</v>
      </c>
      <c r="AM68" s="262">
        <f t="shared" si="2"/>
        <v>12157882</v>
      </c>
      <c r="AN68" s="349">
        <v>12157882</v>
      </c>
      <c r="AO68" s="287"/>
      <c r="AP68" s="265">
        <f t="shared" si="3"/>
        <v>12089913.199999999</v>
      </c>
      <c r="AQ68" s="349">
        <v>12089913.199999999</v>
      </c>
      <c r="AR68" s="255"/>
      <c r="AS68" s="313" t="s">
        <v>298</v>
      </c>
      <c r="AT68" s="264">
        <v>44099</v>
      </c>
      <c r="AU68" s="264">
        <v>44099</v>
      </c>
      <c r="AV68" s="264">
        <v>44099</v>
      </c>
      <c r="AW68" s="264">
        <v>44099</v>
      </c>
      <c r="AX68" s="350">
        <v>44139</v>
      </c>
      <c r="AY68" s="254"/>
      <c r="AZ68" s="254"/>
      <c r="BA68" s="276"/>
    </row>
    <row r="69" spans="1:53" ht="34.5" customHeight="1" x14ac:dyDescent="0.25">
      <c r="A69" s="307" t="s">
        <v>376</v>
      </c>
      <c r="B69" s="308" t="s">
        <v>377</v>
      </c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5" t="s">
        <v>57</v>
      </c>
      <c r="W69" s="235" t="s">
        <v>50</v>
      </c>
      <c r="X69" s="234" t="s">
        <v>45</v>
      </c>
      <c r="Y69" s="284">
        <v>44093</v>
      </c>
      <c r="Z69" s="284">
        <v>44098</v>
      </c>
      <c r="AA69" s="284">
        <v>44107</v>
      </c>
      <c r="AB69" s="348">
        <v>44123</v>
      </c>
      <c r="AC69" s="348">
        <v>44123</v>
      </c>
      <c r="AD69" s="348">
        <v>44124</v>
      </c>
      <c r="AE69" s="350">
        <v>44146</v>
      </c>
      <c r="AF69" s="284">
        <v>44169</v>
      </c>
      <c r="AG69" s="284">
        <v>44172</v>
      </c>
      <c r="AH69" s="286"/>
      <c r="AI69" s="286"/>
      <c r="AJ69" s="286"/>
      <c r="AK69" s="286"/>
      <c r="AL69" s="254" t="s">
        <v>46</v>
      </c>
      <c r="AM69" s="262">
        <f t="shared" si="2"/>
        <v>1131570</v>
      </c>
      <c r="AN69" s="349">
        <v>1131570</v>
      </c>
      <c r="AO69" s="287"/>
      <c r="AP69" s="265">
        <f t="shared" si="3"/>
        <v>1005048</v>
      </c>
      <c r="AQ69" s="349">
        <v>1005048</v>
      </c>
      <c r="AR69" s="255"/>
      <c r="AS69" s="313" t="s">
        <v>298</v>
      </c>
      <c r="AT69" s="264">
        <v>44099</v>
      </c>
      <c r="AU69" s="264">
        <v>44099</v>
      </c>
      <c r="AV69" s="264">
        <v>44099</v>
      </c>
      <c r="AW69" s="264">
        <v>44099</v>
      </c>
      <c r="AX69" s="350">
        <v>44139</v>
      </c>
      <c r="AY69" s="254"/>
      <c r="AZ69" s="254"/>
      <c r="BA69" s="276"/>
    </row>
    <row r="70" spans="1:53" ht="34.5" customHeight="1" x14ac:dyDescent="0.25">
      <c r="A70" s="307" t="s">
        <v>378</v>
      </c>
      <c r="B70" s="308" t="s">
        <v>379</v>
      </c>
      <c r="C70" s="324"/>
      <c r="D70" s="324"/>
      <c r="E70" s="324"/>
      <c r="F70" s="324"/>
      <c r="G70" s="324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  <c r="T70" s="324"/>
      <c r="U70" s="324"/>
      <c r="V70" s="325" t="s">
        <v>57</v>
      </c>
      <c r="W70" s="235" t="s">
        <v>50</v>
      </c>
      <c r="X70" s="234" t="s">
        <v>45</v>
      </c>
      <c r="Y70" s="284">
        <v>44093</v>
      </c>
      <c r="Z70" s="284">
        <v>44098</v>
      </c>
      <c r="AA70" s="284">
        <v>44107</v>
      </c>
      <c r="AB70" s="348">
        <v>44123</v>
      </c>
      <c r="AC70" s="348">
        <v>44123</v>
      </c>
      <c r="AD70" s="348">
        <v>44124</v>
      </c>
      <c r="AE70" s="307" t="s">
        <v>331</v>
      </c>
      <c r="AF70" s="284">
        <v>44169</v>
      </c>
      <c r="AG70" s="284">
        <v>44169</v>
      </c>
      <c r="AH70" s="284">
        <v>44188</v>
      </c>
      <c r="AI70" s="284">
        <v>44188</v>
      </c>
      <c r="AJ70" s="286"/>
      <c r="AK70" s="286"/>
      <c r="AL70" s="254" t="s">
        <v>46</v>
      </c>
      <c r="AM70" s="262">
        <f t="shared" si="2"/>
        <v>1600000</v>
      </c>
      <c r="AN70" s="349">
        <v>1600000</v>
      </c>
      <c r="AO70" s="287"/>
      <c r="AP70" s="265">
        <f t="shared" si="3"/>
        <v>1560000</v>
      </c>
      <c r="AQ70" s="349">
        <v>1560000</v>
      </c>
      <c r="AR70" s="255"/>
      <c r="AS70" s="313" t="s">
        <v>298</v>
      </c>
      <c r="AT70" s="264">
        <v>44099</v>
      </c>
      <c r="AU70" s="264">
        <v>44099</v>
      </c>
      <c r="AV70" s="264">
        <v>44099</v>
      </c>
      <c r="AW70" s="264">
        <v>44099</v>
      </c>
      <c r="AX70" s="350">
        <v>44139</v>
      </c>
      <c r="AY70" s="254"/>
      <c r="AZ70" s="254"/>
      <c r="BA70" s="276"/>
    </row>
    <row r="71" spans="1:53" ht="34.5" customHeight="1" x14ac:dyDescent="0.25">
      <c r="A71" s="307" t="s">
        <v>380</v>
      </c>
      <c r="B71" s="308" t="s">
        <v>381</v>
      </c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5" t="s">
        <v>57</v>
      </c>
      <c r="W71" s="235" t="s">
        <v>50</v>
      </c>
      <c r="X71" s="234" t="s">
        <v>45</v>
      </c>
      <c r="Y71" s="284">
        <v>44093</v>
      </c>
      <c r="Z71" s="284">
        <v>44098</v>
      </c>
      <c r="AA71" s="284">
        <v>44107</v>
      </c>
      <c r="AB71" s="348">
        <v>44123</v>
      </c>
      <c r="AC71" s="348">
        <v>44123</v>
      </c>
      <c r="AD71" s="348">
        <v>44124</v>
      </c>
      <c r="AE71" s="307" t="s">
        <v>331</v>
      </c>
      <c r="AF71" s="284">
        <v>44169</v>
      </c>
      <c r="AG71" s="284">
        <v>44169</v>
      </c>
      <c r="AH71" s="284">
        <v>44188</v>
      </c>
      <c r="AI71" s="284">
        <v>44188</v>
      </c>
      <c r="AJ71" s="286"/>
      <c r="AK71" s="286"/>
      <c r="AL71" s="254" t="s">
        <v>46</v>
      </c>
      <c r="AM71" s="262">
        <f t="shared" si="2"/>
        <v>1467210</v>
      </c>
      <c r="AN71" s="349">
        <v>1467210</v>
      </c>
      <c r="AO71" s="287"/>
      <c r="AP71" s="265">
        <f t="shared" si="3"/>
        <v>1466571</v>
      </c>
      <c r="AQ71" s="349">
        <v>1466571</v>
      </c>
      <c r="AR71" s="255"/>
      <c r="AS71" s="313" t="s">
        <v>298</v>
      </c>
      <c r="AT71" s="264">
        <v>44099</v>
      </c>
      <c r="AU71" s="264">
        <v>44099</v>
      </c>
      <c r="AV71" s="264">
        <v>44099</v>
      </c>
      <c r="AW71" s="264">
        <v>44099</v>
      </c>
      <c r="AX71" s="350">
        <v>44139</v>
      </c>
      <c r="AY71" s="254"/>
      <c r="AZ71" s="254"/>
      <c r="BA71" s="276"/>
    </row>
    <row r="72" spans="1:53" ht="12.75" customHeight="1" x14ac:dyDescent="0.25">
      <c r="A72" s="307" t="s">
        <v>382</v>
      </c>
      <c r="B72" s="354" t="s">
        <v>383</v>
      </c>
      <c r="C72" s="355"/>
      <c r="D72" s="355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356"/>
      <c r="P72" s="356"/>
      <c r="Q72" s="355"/>
      <c r="R72" s="355"/>
      <c r="S72" s="355"/>
      <c r="T72" s="355"/>
      <c r="U72" s="356"/>
      <c r="V72" s="355" t="s">
        <v>43</v>
      </c>
      <c r="W72" s="235" t="s">
        <v>44</v>
      </c>
      <c r="X72" s="234" t="s">
        <v>45</v>
      </c>
      <c r="Y72" s="284">
        <v>44119</v>
      </c>
      <c r="Z72" s="284">
        <v>44148</v>
      </c>
      <c r="AA72" s="284">
        <v>44156</v>
      </c>
      <c r="AB72" s="284">
        <v>44168</v>
      </c>
      <c r="AC72" s="284">
        <v>44168</v>
      </c>
      <c r="AD72" s="284">
        <v>44168</v>
      </c>
      <c r="AE72" s="284">
        <v>44176</v>
      </c>
      <c r="AF72" s="284">
        <v>44177</v>
      </c>
      <c r="AG72" s="284">
        <v>44179</v>
      </c>
      <c r="AH72" s="284">
        <v>44188</v>
      </c>
      <c r="AI72" s="284">
        <v>44193</v>
      </c>
      <c r="AJ72" s="357"/>
      <c r="AK72" s="357"/>
      <c r="AL72" s="234"/>
      <c r="AM72" s="262">
        <f>AO72</f>
        <v>1569763.5</v>
      </c>
      <c r="AN72" s="358"/>
      <c r="AO72" s="358">
        <v>1569763.5</v>
      </c>
      <c r="AP72" s="265">
        <f>AR72</f>
        <v>1540843.84</v>
      </c>
      <c r="AQ72" s="358"/>
      <c r="AR72" s="358">
        <v>1540843.84</v>
      </c>
      <c r="AS72" s="313" t="s">
        <v>384</v>
      </c>
      <c r="AT72" s="284">
        <v>44148</v>
      </c>
      <c r="AU72" s="284">
        <v>44148</v>
      </c>
      <c r="AV72" s="284">
        <v>44148</v>
      </c>
      <c r="AW72" s="284">
        <v>44148</v>
      </c>
      <c r="AX72" s="284">
        <v>44168</v>
      </c>
      <c r="AY72" s="355"/>
      <c r="AZ72" s="359"/>
      <c r="BA72" s="224"/>
    </row>
    <row r="73" spans="1:53" ht="12.75" customHeight="1" x14ac:dyDescent="0.25">
      <c r="A73" s="360" t="s">
        <v>385</v>
      </c>
      <c r="B73" s="361" t="s">
        <v>386</v>
      </c>
      <c r="C73" s="355"/>
      <c r="D73" s="355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355"/>
      <c r="R73" s="355"/>
      <c r="S73" s="355"/>
      <c r="T73" s="355"/>
      <c r="U73" s="356"/>
      <c r="V73" s="355" t="s">
        <v>57</v>
      </c>
      <c r="W73" s="235" t="s">
        <v>50</v>
      </c>
      <c r="X73" s="234" t="s">
        <v>98</v>
      </c>
      <c r="Y73" s="284">
        <v>44168</v>
      </c>
      <c r="Z73" s="284">
        <v>44180</v>
      </c>
      <c r="AA73" s="284">
        <v>44186</v>
      </c>
      <c r="AB73" s="284">
        <v>44191</v>
      </c>
      <c r="AC73" s="284">
        <v>44191</v>
      </c>
      <c r="AD73" s="284">
        <v>44191</v>
      </c>
      <c r="AE73" s="357" t="s">
        <v>387</v>
      </c>
      <c r="AF73" s="284">
        <v>44191</v>
      </c>
      <c r="AG73" s="357"/>
      <c r="AH73" s="357"/>
      <c r="AI73" s="357"/>
      <c r="AJ73" s="357"/>
      <c r="AK73" s="357"/>
      <c r="AL73" s="234" t="s">
        <v>46</v>
      </c>
      <c r="AM73" s="262">
        <f t="shared" ref="AM73:AM86" si="4">AN73</f>
        <v>3752951</v>
      </c>
      <c r="AN73" s="358">
        <v>3752951</v>
      </c>
      <c r="AO73" s="358"/>
      <c r="AP73" s="265">
        <f t="shared" ref="AP73:AP85" si="5">AQ73</f>
        <v>3174198.6</v>
      </c>
      <c r="AQ73" s="358">
        <v>3174198.6</v>
      </c>
      <c r="AR73" s="358"/>
      <c r="AS73" s="355" t="s">
        <v>387</v>
      </c>
      <c r="AT73" s="355" t="s">
        <v>387</v>
      </c>
      <c r="AU73" s="355" t="s">
        <v>387</v>
      </c>
      <c r="AV73" s="355" t="s">
        <v>387</v>
      </c>
      <c r="AW73" s="355" t="s">
        <v>387</v>
      </c>
      <c r="AX73" s="355" t="s">
        <v>387</v>
      </c>
      <c r="AY73" s="355"/>
      <c r="AZ73" s="359"/>
      <c r="BA73" s="224"/>
    </row>
    <row r="74" spans="1:53" ht="12.75" customHeight="1" x14ac:dyDescent="0.25">
      <c r="A74" s="360" t="s">
        <v>388</v>
      </c>
      <c r="B74" s="361" t="s">
        <v>389</v>
      </c>
      <c r="C74" s="355"/>
      <c r="D74" s="355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5"/>
      <c r="R74" s="355"/>
      <c r="S74" s="355"/>
      <c r="T74" s="355"/>
      <c r="U74" s="356"/>
      <c r="V74" s="355" t="s">
        <v>57</v>
      </c>
      <c r="W74" s="235" t="s">
        <v>50</v>
      </c>
      <c r="X74" s="234" t="s">
        <v>98</v>
      </c>
      <c r="Y74" s="284">
        <v>44168</v>
      </c>
      <c r="Z74" s="284">
        <v>44180</v>
      </c>
      <c r="AA74" s="284">
        <v>44186</v>
      </c>
      <c r="AB74" s="284">
        <v>44191</v>
      </c>
      <c r="AC74" s="284">
        <v>44191</v>
      </c>
      <c r="AD74" s="284">
        <v>44191</v>
      </c>
      <c r="AE74" s="357" t="s">
        <v>387</v>
      </c>
      <c r="AF74" s="284">
        <v>44191</v>
      </c>
      <c r="AG74" s="357"/>
      <c r="AH74" s="357"/>
      <c r="AI74" s="357"/>
      <c r="AJ74" s="357"/>
      <c r="AK74" s="357"/>
      <c r="AL74" s="234" t="s">
        <v>46</v>
      </c>
      <c r="AM74" s="262">
        <f t="shared" si="4"/>
        <v>2766050</v>
      </c>
      <c r="AN74" s="358">
        <v>2766050</v>
      </c>
      <c r="AO74" s="358"/>
      <c r="AP74" s="265">
        <f t="shared" si="5"/>
        <v>2284940</v>
      </c>
      <c r="AQ74" s="358">
        <v>2284940</v>
      </c>
      <c r="AR74" s="358"/>
      <c r="AS74" s="355" t="s">
        <v>387</v>
      </c>
      <c r="AT74" s="355" t="s">
        <v>387</v>
      </c>
      <c r="AU74" s="355" t="s">
        <v>387</v>
      </c>
      <c r="AV74" s="355" t="s">
        <v>387</v>
      </c>
      <c r="AW74" s="355" t="s">
        <v>387</v>
      </c>
      <c r="AX74" s="355" t="s">
        <v>387</v>
      </c>
      <c r="AY74" s="355"/>
      <c r="AZ74" s="359"/>
      <c r="BA74" s="224"/>
    </row>
    <row r="75" spans="1:53" ht="12.75" customHeight="1" x14ac:dyDescent="0.25">
      <c r="A75" s="360" t="s">
        <v>390</v>
      </c>
      <c r="B75" s="361" t="s">
        <v>391</v>
      </c>
      <c r="C75" s="355"/>
      <c r="D75" s="355"/>
      <c r="E75" s="356"/>
      <c r="F75" s="356"/>
      <c r="G75" s="356"/>
      <c r="H75" s="356"/>
      <c r="I75" s="356"/>
      <c r="J75" s="356"/>
      <c r="K75" s="356"/>
      <c r="L75" s="356"/>
      <c r="M75" s="356"/>
      <c r="N75" s="356"/>
      <c r="O75" s="356"/>
      <c r="P75" s="356"/>
      <c r="Q75" s="355"/>
      <c r="R75" s="355"/>
      <c r="S75" s="355"/>
      <c r="T75" s="355"/>
      <c r="U75" s="356"/>
      <c r="V75" s="355" t="s">
        <v>57</v>
      </c>
      <c r="W75" s="235" t="s">
        <v>50</v>
      </c>
      <c r="X75" s="234" t="s">
        <v>45</v>
      </c>
      <c r="Y75" s="284">
        <v>44147</v>
      </c>
      <c r="Z75" s="284">
        <v>44147</v>
      </c>
      <c r="AA75" s="284">
        <v>44156</v>
      </c>
      <c r="AB75" s="284">
        <v>44168</v>
      </c>
      <c r="AC75" s="284">
        <v>44168</v>
      </c>
      <c r="AD75" s="284">
        <v>44168</v>
      </c>
      <c r="AE75" s="284">
        <v>44176</v>
      </c>
      <c r="AF75" s="284">
        <v>44176</v>
      </c>
      <c r="AG75" s="357"/>
      <c r="AH75" s="357"/>
      <c r="AI75" s="357"/>
      <c r="AJ75" s="357"/>
      <c r="AK75" s="357"/>
      <c r="AL75" s="234" t="s">
        <v>46</v>
      </c>
      <c r="AM75" s="262">
        <f t="shared" si="4"/>
        <v>2638750</v>
      </c>
      <c r="AN75" s="358">
        <v>2638750</v>
      </c>
      <c r="AO75" s="358"/>
      <c r="AP75" s="265" t="str">
        <f t="shared" si="5"/>
        <v>.</v>
      </c>
      <c r="AQ75" s="358" t="s">
        <v>392</v>
      </c>
      <c r="AR75" s="358"/>
      <c r="AS75" s="313" t="s">
        <v>298</v>
      </c>
      <c r="AT75" s="264">
        <v>44148</v>
      </c>
      <c r="AU75" s="264">
        <v>44148</v>
      </c>
      <c r="AV75" s="264">
        <v>44148</v>
      </c>
      <c r="AW75" s="264">
        <v>44148</v>
      </c>
      <c r="AX75" s="264">
        <v>44168</v>
      </c>
      <c r="AY75" s="355"/>
      <c r="AZ75" s="359"/>
      <c r="BA75" s="224"/>
    </row>
    <row r="76" spans="1:53" ht="12.75" customHeight="1" x14ac:dyDescent="0.25">
      <c r="A76" s="360" t="s">
        <v>393</v>
      </c>
      <c r="B76" s="361" t="s">
        <v>394</v>
      </c>
      <c r="C76" s="355"/>
      <c r="D76" s="355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6"/>
      <c r="Q76" s="355"/>
      <c r="R76" s="355"/>
      <c r="S76" s="355"/>
      <c r="T76" s="355"/>
      <c r="U76" s="356"/>
      <c r="V76" s="355" t="s">
        <v>57</v>
      </c>
      <c r="W76" s="235" t="s">
        <v>50</v>
      </c>
      <c r="X76" s="234" t="s">
        <v>98</v>
      </c>
      <c r="Y76" s="284">
        <v>44168</v>
      </c>
      <c r="Z76" s="284">
        <v>44180</v>
      </c>
      <c r="AA76" s="284">
        <v>44186</v>
      </c>
      <c r="AB76" s="284">
        <v>44191</v>
      </c>
      <c r="AC76" s="284">
        <v>44191</v>
      </c>
      <c r="AD76" s="284">
        <v>44191</v>
      </c>
      <c r="AE76" s="357" t="s">
        <v>387</v>
      </c>
      <c r="AF76" s="284">
        <v>44191</v>
      </c>
      <c r="AG76" s="357"/>
      <c r="AH76" s="357"/>
      <c r="AI76" s="357"/>
      <c r="AJ76" s="357"/>
      <c r="AK76" s="357"/>
      <c r="AL76" s="234" t="s">
        <v>46</v>
      </c>
      <c r="AM76" s="262">
        <f t="shared" si="4"/>
        <v>3236250</v>
      </c>
      <c r="AN76" s="358">
        <v>3236250</v>
      </c>
      <c r="AO76" s="358"/>
      <c r="AP76" s="362">
        <f t="shared" si="5"/>
        <v>3223305</v>
      </c>
      <c r="AQ76" s="358">
        <v>3223305</v>
      </c>
      <c r="AR76" s="358"/>
      <c r="AS76" s="355" t="s">
        <v>387</v>
      </c>
      <c r="AT76" s="355" t="s">
        <v>387</v>
      </c>
      <c r="AU76" s="355" t="s">
        <v>387</v>
      </c>
      <c r="AV76" s="355" t="s">
        <v>387</v>
      </c>
      <c r="AW76" s="355" t="s">
        <v>387</v>
      </c>
      <c r="AX76" s="355" t="s">
        <v>387</v>
      </c>
      <c r="AY76" s="355"/>
      <c r="AZ76" s="359"/>
      <c r="BA76" s="224"/>
    </row>
    <row r="77" spans="1:53" ht="12.75" customHeight="1" x14ac:dyDescent="0.25">
      <c r="A77" s="360" t="s">
        <v>395</v>
      </c>
      <c r="B77" s="361" t="s">
        <v>396</v>
      </c>
      <c r="C77" s="355"/>
      <c r="D77" s="355"/>
      <c r="E77" s="356"/>
      <c r="F77" s="356"/>
      <c r="G77" s="356"/>
      <c r="H77" s="356"/>
      <c r="I77" s="356"/>
      <c r="J77" s="356"/>
      <c r="K77" s="356"/>
      <c r="L77" s="356"/>
      <c r="M77" s="356"/>
      <c r="N77" s="356"/>
      <c r="O77" s="356"/>
      <c r="P77" s="356"/>
      <c r="Q77" s="355"/>
      <c r="R77" s="355"/>
      <c r="S77" s="355"/>
      <c r="T77" s="355"/>
      <c r="U77" s="356"/>
      <c r="V77" s="355" t="s">
        <v>57</v>
      </c>
      <c r="W77" s="235" t="s">
        <v>50</v>
      </c>
      <c r="X77" s="234" t="s">
        <v>98</v>
      </c>
      <c r="Y77" s="284">
        <v>44168</v>
      </c>
      <c r="Z77" s="284">
        <v>44180</v>
      </c>
      <c r="AA77" s="284">
        <v>44186</v>
      </c>
      <c r="AB77" s="284">
        <v>44191</v>
      </c>
      <c r="AC77" s="284">
        <v>44191</v>
      </c>
      <c r="AD77" s="284">
        <v>44191</v>
      </c>
      <c r="AE77" s="357" t="s">
        <v>387</v>
      </c>
      <c r="AF77" s="284">
        <v>44191</v>
      </c>
      <c r="AG77" s="357"/>
      <c r="AH77" s="357"/>
      <c r="AI77" s="357"/>
      <c r="AJ77" s="357"/>
      <c r="AK77" s="357"/>
      <c r="AL77" s="234" t="s">
        <v>46</v>
      </c>
      <c r="AM77" s="262">
        <f t="shared" si="4"/>
        <v>3509121</v>
      </c>
      <c r="AN77" s="358">
        <v>3509121</v>
      </c>
      <c r="AO77" s="358"/>
      <c r="AP77" s="362">
        <f t="shared" si="5"/>
        <v>3506699</v>
      </c>
      <c r="AQ77" s="358">
        <v>3506699</v>
      </c>
      <c r="AR77" s="358"/>
      <c r="AS77" s="355" t="s">
        <v>387</v>
      </c>
      <c r="AT77" s="355" t="s">
        <v>387</v>
      </c>
      <c r="AU77" s="355" t="s">
        <v>387</v>
      </c>
      <c r="AV77" s="355" t="s">
        <v>387</v>
      </c>
      <c r="AW77" s="355" t="s">
        <v>387</v>
      </c>
      <c r="AX77" s="355" t="s">
        <v>387</v>
      </c>
      <c r="AY77" s="355"/>
      <c r="AZ77" s="359"/>
      <c r="BA77" s="224"/>
    </row>
    <row r="78" spans="1:53" ht="12.75" customHeight="1" x14ac:dyDescent="0.25">
      <c r="A78" s="363" t="s">
        <v>397</v>
      </c>
      <c r="B78" s="364" t="s">
        <v>398</v>
      </c>
      <c r="C78" s="355"/>
      <c r="D78" s="355"/>
      <c r="E78" s="356"/>
      <c r="F78" s="356"/>
      <c r="G78" s="356"/>
      <c r="H78" s="356"/>
      <c r="I78" s="356"/>
      <c r="J78" s="356"/>
      <c r="K78" s="356"/>
      <c r="L78" s="356"/>
      <c r="M78" s="356"/>
      <c r="N78" s="356"/>
      <c r="O78" s="356"/>
      <c r="P78" s="356"/>
      <c r="Q78" s="355"/>
      <c r="R78" s="355"/>
      <c r="S78" s="355"/>
      <c r="T78" s="355"/>
      <c r="U78" s="356"/>
      <c r="V78" s="355" t="s">
        <v>97</v>
      </c>
      <c r="W78" s="235" t="s">
        <v>50</v>
      </c>
      <c r="X78" s="234" t="s">
        <v>45</v>
      </c>
      <c r="Y78" s="284">
        <v>44162</v>
      </c>
      <c r="Z78" s="284">
        <v>44164</v>
      </c>
      <c r="AA78" s="284">
        <v>44172</v>
      </c>
      <c r="AB78" s="284">
        <v>44184</v>
      </c>
      <c r="AC78" s="284">
        <v>44184</v>
      </c>
      <c r="AD78" s="284">
        <v>44184</v>
      </c>
      <c r="AE78" s="357" t="s">
        <v>331</v>
      </c>
      <c r="AF78" s="284">
        <v>44191</v>
      </c>
      <c r="AG78" s="357"/>
      <c r="AH78" s="357"/>
      <c r="AI78" s="357"/>
      <c r="AJ78" s="357"/>
      <c r="AK78" s="357"/>
      <c r="AL78" s="234" t="s">
        <v>46</v>
      </c>
      <c r="AM78" s="262">
        <f t="shared" si="4"/>
        <v>5679740</v>
      </c>
      <c r="AN78" s="358">
        <v>5679740</v>
      </c>
      <c r="AO78" s="358"/>
      <c r="AP78" s="365">
        <f t="shared" si="5"/>
        <v>4589590</v>
      </c>
      <c r="AQ78" s="358">
        <v>4589590</v>
      </c>
      <c r="AR78" s="358"/>
      <c r="AS78" s="313" t="s">
        <v>298</v>
      </c>
      <c r="AT78" s="264">
        <v>44166</v>
      </c>
      <c r="AU78" s="264">
        <v>44166</v>
      </c>
      <c r="AV78" s="264">
        <v>44166</v>
      </c>
      <c r="AW78" s="264">
        <v>44166</v>
      </c>
      <c r="AX78" s="355"/>
      <c r="AY78" s="355"/>
      <c r="AZ78" s="359"/>
      <c r="BA78" s="224"/>
    </row>
    <row r="79" spans="1:53" ht="12.75" customHeight="1" x14ac:dyDescent="0.25">
      <c r="A79" s="363" t="s">
        <v>399</v>
      </c>
      <c r="B79" s="366" t="s">
        <v>400</v>
      </c>
      <c r="C79" s="355"/>
      <c r="D79" s="355"/>
      <c r="E79" s="356"/>
      <c r="F79" s="356"/>
      <c r="G79" s="356"/>
      <c r="H79" s="356"/>
      <c r="I79" s="356"/>
      <c r="J79" s="356"/>
      <c r="K79" s="356"/>
      <c r="L79" s="356"/>
      <c r="M79" s="356"/>
      <c r="N79" s="356"/>
      <c r="O79" s="356"/>
      <c r="P79" s="356"/>
      <c r="Q79" s="355"/>
      <c r="R79" s="355"/>
      <c r="S79" s="355"/>
      <c r="T79" s="355"/>
      <c r="U79" s="356"/>
      <c r="V79" s="355" t="s">
        <v>97</v>
      </c>
      <c r="W79" s="235" t="s">
        <v>50</v>
      </c>
      <c r="X79" s="234" t="s">
        <v>45</v>
      </c>
      <c r="Y79" s="284">
        <v>44162</v>
      </c>
      <c r="Z79" s="284">
        <v>44164</v>
      </c>
      <c r="AA79" s="284">
        <v>44172</v>
      </c>
      <c r="AB79" s="284">
        <v>44184</v>
      </c>
      <c r="AC79" s="284">
        <v>44184</v>
      </c>
      <c r="AD79" s="284">
        <v>44184</v>
      </c>
      <c r="AE79" s="357" t="s">
        <v>331</v>
      </c>
      <c r="AF79" s="284">
        <v>44191</v>
      </c>
      <c r="AG79" s="357"/>
      <c r="AH79" s="357"/>
      <c r="AI79" s="357"/>
      <c r="AJ79" s="357"/>
      <c r="AK79" s="357"/>
      <c r="AL79" s="234" t="s">
        <v>46</v>
      </c>
      <c r="AM79" s="262">
        <f t="shared" si="4"/>
        <v>6474240</v>
      </c>
      <c r="AN79" s="358">
        <v>6474240</v>
      </c>
      <c r="AO79" s="358"/>
      <c r="AP79" s="265">
        <f t="shared" si="5"/>
        <v>5335200</v>
      </c>
      <c r="AQ79" s="367">
        <v>5335200</v>
      </c>
      <c r="AR79" s="358"/>
      <c r="AS79" s="313" t="s">
        <v>298</v>
      </c>
      <c r="AT79" s="264">
        <v>44166</v>
      </c>
      <c r="AU79" s="264">
        <v>44166</v>
      </c>
      <c r="AV79" s="264">
        <v>44166</v>
      </c>
      <c r="AW79" s="264">
        <v>44166</v>
      </c>
      <c r="AX79" s="355"/>
      <c r="AY79" s="355"/>
      <c r="AZ79" s="359"/>
      <c r="BA79" s="224"/>
    </row>
    <row r="80" spans="1:53" ht="12.75" customHeight="1" x14ac:dyDescent="0.25">
      <c r="A80" s="363" t="s">
        <v>401</v>
      </c>
      <c r="B80" s="364" t="s">
        <v>402</v>
      </c>
      <c r="C80" s="355"/>
      <c r="D80" s="355"/>
      <c r="E80" s="356"/>
      <c r="F80" s="356"/>
      <c r="G80" s="356"/>
      <c r="H80" s="356"/>
      <c r="I80" s="356"/>
      <c r="J80" s="356"/>
      <c r="K80" s="356"/>
      <c r="L80" s="356"/>
      <c r="M80" s="356"/>
      <c r="N80" s="356"/>
      <c r="O80" s="356"/>
      <c r="P80" s="356"/>
      <c r="Q80" s="355"/>
      <c r="R80" s="355"/>
      <c r="S80" s="355"/>
      <c r="T80" s="355"/>
      <c r="U80" s="356"/>
      <c r="V80" s="355" t="s">
        <v>97</v>
      </c>
      <c r="W80" s="235" t="s">
        <v>50</v>
      </c>
      <c r="X80" s="234" t="s">
        <v>45</v>
      </c>
      <c r="Y80" s="284">
        <v>44162</v>
      </c>
      <c r="Z80" s="284">
        <v>44164</v>
      </c>
      <c r="AA80" s="284">
        <v>44172</v>
      </c>
      <c r="AB80" s="284">
        <v>44184</v>
      </c>
      <c r="AC80" s="284">
        <v>44184</v>
      </c>
      <c r="AD80" s="284">
        <v>44184</v>
      </c>
      <c r="AE80" s="357" t="s">
        <v>331</v>
      </c>
      <c r="AF80" s="284">
        <v>44191</v>
      </c>
      <c r="AG80" s="357"/>
      <c r="AH80" s="357"/>
      <c r="AI80" s="357"/>
      <c r="AJ80" s="357"/>
      <c r="AK80" s="357"/>
      <c r="AL80" s="234" t="s">
        <v>46</v>
      </c>
      <c r="AM80" s="262">
        <f t="shared" si="4"/>
        <v>5568140</v>
      </c>
      <c r="AN80" s="358">
        <v>5568140</v>
      </c>
      <c r="AO80" s="358"/>
      <c r="AP80" s="368">
        <f t="shared" si="5"/>
        <v>4589590</v>
      </c>
      <c r="AQ80" s="358">
        <v>4589590</v>
      </c>
      <c r="AR80" s="358"/>
      <c r="AS80" s="313" t="s">
        <v>298</v>
      </c>
      <c r="AT80" s="264">
        <v>44166</v>
      </c>
      <c r="AU80" s="264">
        <v>44166</v>
      </c>
      <c r="AV80" s="264">
        <v>44166</v>
      </c>
      <c r="AW80" s="264">
        <v>44166</v>
      </c>
      <c r="AX80" s="355"/>
      <c r="AY80" s="355"/>
      <c r="AZ80" s="359"/>
      <c r="BA80" s="224"/>
    </row>
    <row r="81" spans="1:53" ht="12.75" customHeight="1" x14ac:dyDescent="0.25">
      <c r="A81" s="363" t="s">
        <v>403</v>
      </c>
      <c r="B81" s="354" t="s">
        <v>404</v>
      </c>
      <c r="C81" s="355"/>
      <c r="D81" s="355"/>
      <c r="E81" s="356"/>
      <c r="F81" s="356"/>
      <c r="G81" s="356"/>
      <c r="H81" s="356"/>
      <c r="I81" s="356"/>
      <c r="J81" s="356"/>
      <c r="K81" s="356"/>
      <c r="L81" s="356"/>
      <c r="M81" s="356"/>
      <c r="N81" s="356"/>
      <c r="O81" s="356"/>
      <c r="P81" s="356"/>
      <c r="Q81" s="355"/>
      <c r="R81" s="355"/>
      <c r="S81" s="355"/>
      <c r="T81" s="355"/>
      <c r="U81" s="356"/>
      <c r="V81" s="355" t="s">
        <v>97</v>
      </c>
      <c r="W81" s="235" t="s">
        <v>44</v>
      </c>
      <c r="X81" s="234" t="s">
        <v>45</v>
      </c>
      <c r="Y81" s="284">
        <v>44192</v>
      </c>
      <c r="Z81" s="284">
        <v>44192</v>
      </c>
      <c r="AA81" s="284">
        <v>44194</v>
      </c>
      <c r="AB81" s="284">
        <v>44207</v>
      </c>
      <c r="AC81" s="284">
        <v>44207</v>
      </c>
      <c r="AD81" s="284">
        <v>44208</v>
      </c>
      <c r="AE81" s="357"/>
      <c r="AF81" s="357"/>
      <c r="AG81" s="357"/>
      <c r="AH81" s="357"/>
      <c r="AI81" s="357"/>
      <c r="AJ81" s="357"/>
      <c r="AK81" s="357"/>
      <c r="AL81" s="234"/>
      <c r="AM81" s="262">
        <f t="shared" si="4"/>
        <v>15183800</v>
      </c>
      <c r="AN81" s="368">
        <v>15183800</v>
      </c>
      <c r="AO81" s="358"/>
      <c r="AP81" s="368">
        <f t="shared" si="5"/>
        <v>14987401.199999999</v>
      </c>
      <c r="AQ81" s="369">
        <v>14987401.199999999</v>
      </c>
      <c r="AR81" s="358"/>
      <c r="AS81" s="313" t="s">
        <v>298</v>
      </c>
      <c r="AT81" s="264">
        <v>44186</v>
      </c>
      <c r="AU81" s="264">
        <v>44186</v>
      </c>
      <c r="AV81" s="264">
        <v>44186</v>
      </c>
      <c r="AW81" s="264">
        <v>44186</v>
      </c>
      <c r="AX81" s="355"/>
      <c r="AY81" s="355"/>
      <c r="AZ81" s="359"/>
      <c r="BA81" s="224"/>
    </row>
    <row r="82" spans="1:53" ht="12.75" customHeight="1" x14ac:dyDescent="0.25">
      <c r="A82" s="363" t="s">
        <v>405</v>
      </c>
      <c r="B82" s="354" t="s">
        <v>406</v>
      </c>
      <c r="C82" s="355"/>
      <c r="D82" s="355"/>
      <c r="E82" s="356"/>
      <c r="F82" s="356"/>
      <c r="G82" s="356"/>
      <c r="H82" s="356"/>
      <c r="I82" s="356"/>
      <c r="J82" s="356"/>
      <c r="K82" s="356"/>
      <c r="L82" s="356"/>
      <c r="M82" s="356"/>
      <c r="N82" s="356"/>
      <c r="O82" s="356"/>
      <c r="P82" s="356"/>
      <c r="Q82" s="355"/>
      <c r="R82" s="355"/>
      <c r="S82" s="355"/>
      <c r="T82" s="355"/>
      <c r="U82" s="356"/>
      <c r="V82" s="355" t="s">
        <v>97</v>
      </c>
      <c r="W82" s="235" t="s">
        <v>44</v>
      </c>
      <c r="X82" s="234" t="s">
        <v>45</v>
      </c>
      <c r="Y82" s="284">
        <v>44192</v>
      </c>
      <c r="Z82" s="284">
        <v>44192</v>
      </c>
      <c r="AA82" s="284">
        <v>44194</v>
      </c>
      <c r="AB82" s="284">
        <v>44207</v>
      </c>
      <c r="AC82" s="284">
        <v>44207</v>
      </c>
      <c r="AD82" s="284">
        <v>44208</v>
      </c>
      <c r="AE82" s="357"/>
      <c r="AF82" s="357"/>
      <c r="AG82" s="357"/>
      <c r="AH82" s="357"/>
      <c r="AI82" s="357"/>
      <c r="AJ82" s="357"/>
      <c r="AK82" s="357"/>
      <c r="AL82" s="234"/>
      <c r="AM82" s="262">
        <f t="shared" si="4"/>
        <v>15183800</v>
      </c>
      <c r="AN82" s="368">
        <v>15183800</v>
      </c>
      <c r="AO82" s="358"/>
      <c r="AP82" s="368">
        <f t="shared" si="5"/>
        <v>13677200</v>
      </c>
      <c r="AQ82" s="369">
        <v>13677200</v>
      </c>
      <c r="AR82" s="358"/>
      <c r="AS82" s="313" t="s">
        <v>298</v>
      </c>
      <c r="AT82" s="264">
        <v>44186</v>
      </c>
      <c r="AU82" s="264">
        <v>44186</v>
      </c>
      <c r="AV82" s="264">
        <v>44186</v>
      </c>
      <c r="AW82" s="264">
        <v>44186</v>
      </c>
      <c r="AX82" s="355"/>
      <c r="AY82" s="355"/>
      <c r="AZ82" s="359"/>
      <c r="BA82" s="224"/>
    </row>
    <row r="83" spans="1:53" ht="12.75" customHeight="1" x14ac:dyDescent="0.25">
      <c r="A83" s="363" t="s">
        <v>407</v>
      </c>
      <c r="B83" s="354" t="s">
        <v>408</v>
      </c>
      <c r="C83" s="355"/>
      <c r="D83" s="355"/>
      <c r="E83" s="356"/>
      <c r="F83" s="356"/>
      <c r="G83" s="356"/>
      <c r="H83" s="356"/>
      <c r="I83" s="356"/>
      <c r="J83" s="356"/>
      <c r="K83" s="356"/>
      <c r="L83" s="356"/>
      <c r="M83" s="356"/>
      <c r="N83" s="356"/>
      <c r="O83" s="356"/>
      <c r="P83" s="356"/>
      <c r="Q83" s="355"/>
      <c r="R83" s="355"/>
      <c r="S83" s="355"/>
      <c r="T83" s="355"/>
      <c r="U83" s="356"/>
      <c r="V83" s="355" t="s">
        <v>97</v>
      </c>
      <c r="W83" s="235" t="s">
        <v>44</v>
      </c>
      <c r="X83" s="234" t="s">
        <v>45</v>
      </c>
      <c r="Y83" s="284">
        <v>44192</v>
      </c>
      <c r="Z83" s="284">
        <v>44192</v>
      </c>
      <c r="AA83" s="284">
        <v>44194</v>
      </c>
      <c r="AB83" s="284">
        <v>44207</v>
      </c>
      <c r="AC83" s="284">
        <v>44207</v>
      </c>
      <c r="AD83" s="284">
        <v>44208</v>
      </c>
      <c r="AE83" s="357"/>
      <c r="AF83" s="357"/>
      <c r="AG83" s="357"/>
      <c r="AH83" s="357"/>
      <c r="AI83" s="357"/>
      <c r="AJ83" s="357"/>
      <c r="AK83" s="357"/>
      <c r="AL83" s="234"/>
      <c r="AM83" s="262">
        <f t="shared" si="4"/>
        <v>17849600</v>
      </c>
      <c r="AN83" s="368">
        <v>17849600</v>
      </c>
      <c r="AO83" s="358"/>
      <c r="AP83" s="368">
        <f t="shared" si="5"/>
        <v>17814400</v>
      </c>
      <c r="AQ83" s="369">
        <v>17814400</v>
      </c>
      <c r="AR83" s="358"/>
      <c r="AS83" s="313" t="s">
        <v>298</v>
      </c>
      <c r="AT83" s="264">
        <v>44186</v>
      </c>
      <c r="AU83" s="264">
        <v>44186</v>
      </c>
      <c r="AV83" s="264">
        <v>44186</v>
      </c>
      <c r="AW83" s="264">
        <v>44186</v>
      </c>
      <c r="AX83" s="355"/>
      <c r="AY83" s="355"/>
      <c r="AZ83" s="359"/>
      <c r="BA83" s="224"/>
    </row>
    <row r="84" spans="1:53" ht="12.75" customHeight="1" x14ac:dyDescent="0.25">
      <c r="A84" s="363" t="s">
        <v>409</v>
      </c>
      <c r="B84" s="354" t="s">
        <v>410</v>
      </c>
      <c r="C84" s="355"/>
      <c r="D84" s="355"/>
      <c r="E84" s="356"/>
      <c r="F84" s="356"/>
      <c r="G84" s="356"/>
      <c r="H84" s="356"/>
      <c r="I84" s="356"/>
      <c r="J84" s="356"/>
      <c r="K84" s="356"/>
      <c r="L84" s="356"/>
      <c r="M84" s="356"/>
      <c r="N84" s="356"/>
      <c r="O84" s="356"/>
      <c r="P84" s="356"/>
      <c r="Q84" s="355"/>
      <c r="R84" s="355"/>
      <c r="S84" s="355"/>
      <c r="T84" s="355"/>
      <c r="U84" s="356"/>
      <c r="V84" s="355" t="s">
        <v>173</v>
      </c>
      <c r="W84" s="235" t="s">
        <v>44</v>
      </c>
      <c r="X84" s="234" t="s">
        <v>45</v>
      </c>
      <c r="Y84" s="284">
        <v>44193</v>
      </c>
      <c r="Z84" s="284">
        <v>44193</v>
      </c>
      <c r="AA84" s="284">
        <v>44194</v>
      </c>
      <c r="AB84" s="284">
        <v>44208</v>
      </c>
      <c r="AC84" s="284">
        <v>44208</v>
      </c>
      <c r="AD84" s="284">
        <v>44208</v>
      </c>
      <c r="AE84" s="357"/>
      <c r="AF84" s="357"/>
      <c r="AG84" s="357"/>
      <c r="AH84" s="357"/>
      <c r="AI84" s="357"/>
      <c r="AJ84" s="357"/>
      <c r="AK84" s="357"/>
      <c r="AL84" s="234"/>
      <c r="AM84" s="262">
        <f t="shared" si="4"/>
        <v>1609425</v>
      </c>
      <c r="AN84" s="368">
        <v>1609425</v>
      </c>
      <c r="AO84" s="358"/>
      <c r="AP84" s="368">
        <f t="shared" si="5"/>
        <v>1412718.56</v>
      </c>
      <c r="AQ84" s="369">
        <v>1412718.56</v>
      </c>
      <c r="AR84" s="358"/>
      <c r="AS84" s="313" t="s">
        <v>298</v>
      </c>
      <c r="AT84" s="264">
        <v>44186</v>
      </c>
      <c r="AU84" s="264">
        <v>44186</v>
      </c>
      <c r="AV84" s="264">
        <v>44186</v>
      </c>
      <c r="AW84" s="264">
        <v>44186</v>
      </c>
      <c r="AX84" s="355"/>
      <c r="AY84" s="355"/>
      <c r="AZ84" s="359"/>
      <c r="BA84" s="224"/>
    </row>
    <row r="85" spans="1:53" ht="12.75" customHeight="1" x14ac:dyDescent="0.25">
      <c r="A85" s="363" t="s">
        <v>411</v>
      </c>
      <c r="B85" s="354" t="s">
        <v>412</v>
      </c>
      <c r="C85" s="355"/>
      <c r="D85" s="355"/>
      <c r="E85" s="356"/>
      <c r="F85" s="356"/>
      <c r="G85" s="356"/>
      <c r="H85" s="356"/>
      <c r="I85" s="356"/>
      <c r="J85" s="356"/>
      <c r="K85" s="356"/>
      <c r="L85" s="356"/>
      <c r="M85" s="356"/>
      <c r="N85" s="356"/>
      <c r="O85" s="356"/>
      <c r="P85" s="356"/>
      <c r="Q85" s="355"/>
      <c r="R85" s="355"/>
      <c r="S85" s="355"/>
      <c r="T85" s="355"/>
      <c r="U85" s="356"/>
      <c r="V85" s="355" t="s">
        <v>173</v>
      </c>
      <c r="W85" s="235" t="s">
        <v>44</v>
      </c>
      <c r="X85" s="234" t="s">
        <v>45</v>
      </c>
      <c r="Y85" s="284">
        <v>44193</v>
      </c>
      <c r="Z85" s="284">
        <v>44193</v>
      </c>
      <c r="AA85" s="284">
        <v>44194</v>
      </c>
      <c r="AB85" s="284">
        <v>44208</v>
      </c>
      <c r="AC85" s="284">
        <v>44208</v>
      </c>
      <c r="AD85" s="284">
        <v>44208</v>
      </c>
      <c r="AE85" s="357"/>
      <c r="AF85" s="357"/>
      <c r="AG85" s="357"/>
      <c r="AH85" s="357"/>
      <c r="AI85" s="357"/>
      <c r="AJ85" s="357"/>
      <c r="AK85" s="357"/>
      <c r="AL85" s="234"/>
      <c r="AM85" s="262">
        <f t="shared" si="4"/>
        <v>1432750</v>
      </c>
      <c r="AN85" s="368">
        <v>1432750</v>
      </c>
      <c r="AO85" s="358"/>
      <c r="AP85" s="368">
        <f t="shared" si="5"/>
        <v>1432750</v>
      </c>
      <c r="AQ85" s="322">
        <v>1432750</v>
      </c>
      <c r="AR85" s="358"/>
      <c r="AS85" s="313" t="s">
        <v>298</v>
      </c>
      <c r="AT85" s="264">
        <v>44186</v>
      </c>
      <c r="AU85" s="264">
        <v>44186</v>
      </c>
      <c r="AV85" s="264">
        <v>44186</v>
      </c>
      <c r="AW85" s="264">
        <v>44186</v>
      </c>
      <c r="AX85" s="355"/>
      <c r="AY85" s="355"/>
      <c r="AZ85" s="359"/>
      <c r="BA85" s="224"/>
    </row>
    <row r="86" spans="1:53" ht="12.75" customHeight="1" x14ac:dyDescent="0.25">
      <c r="A86" s="363"/>
      <c r="B86" s="354"/>
      <c r="C86" s="355"/>
      <c r="D86" s="355"/>
      <c r="E86" s="356"/>
      <c r="F86" s="356"/>
      <c r="G86" s="356"/>
      <c r="H86" s="356"/>
      <c r="I86" s="356"/>
      <c r="J86" s="356"/>
      <c r="K86" s="356"/>
      <c r="L86" s="356"/>
      <c r="M86" s="356"/>
      <c r="N86" s="356"/>
      <c r="O86" s="356"/>
      <c r="P86" s="356"/>
      <c r="Q86" s="355"/>
      <c r="R86" s="355"/>
      <c r="S86" s="355"/>
      <c r="T86" s="355"/>
      <c r="U86" s="356"/>
      <c r="V86" s="355"/>
      <c r="W86" s="235"/>
      <c r="X86" s="234"/>
      <c r="Y86" s="355"/>
      <c r="Z86" s="357"/>
      <c r="AA86" s="355"/>
      <c r="AB86" s="355"/>
      <c r="AC86" s="357"/>
      <c r="AD86" s="357"/>
      <c r="AE86" s="357"/>
      <c r="AF86" s="357"/>
      <c r="AG86" s="357"/>
      <c r="AH86" s="357"/>
      <c r="AI86" s="357"/>
      <c r="AJ86" s="357"/>
      <c r="AK86" s="357"/>
      <c r="AL86" s="234"/>
      <c r="AM86" s="262">
        <f t="shared" si="4"/>
        <v>0</v>
      </c>
      <c r="AN86" s="358"/>
      <c r="AO86" s="358"/>
      <c r="AP86" s="235"/>
      <c r="AQ86" s="358"/>
      <c r="AR86" s="358"/>
      <c r="AS86" s="355"/>
      <c r="AT86" s="355"/>
      <c r="AU86" s="355"/>
      <c r="AV86" s="355"/>
      <c r="AW86" s="355"/>
      <c r="AX86" s="355"/>
      <c r="AY86" s="355"/>
      <c r="AZ86" s="359"/>
      <c r="BA86" s="224"/>
    </row>
    <row r="87" spans="1:53" ht="12.75" customHeight="1" x14ac:dyDescent="0.25">
      <c r="A87" s="363"/>
      <c r="B87" s="354"/>
      <c r="C87" s="355"/>
      <c r="D87" s="355"/>
      <c r="E87" s="356"/>
      <c r="F87" s="356"/>
      <c r="G87" s="356"/>
      <c r="H87" s="356"/>
      <c r="I87" s="356"/>
      <c r="J87" s="356"/>
      <c r="K87" s="356"/>
      <c r="L87" s="356"/>
      <c r="M87" s="356"/>
      <c r="N87" s="356"/>
      <c r="O87" s="356"/>
      <c r="P87" s="356"/>
      <c r="Q87" s="355"/>
      <c r="R87" s="355"/>
      <c r="S87" s="355"/>
      <c r="T87" s="355"/>
      <c r="U87" s="356"/>
      <c r="V87" s="355"/>
      <c r="W87" s="235"/>
      <c r="X87" s="234"/>
      <c r="Y87" s="355"/>
      <c r="Z87" s="357"/>
      <c r="AA87" s="355"/>
      <c r="AB87" s="355"/>
      <c r="AC87" s="357"/>
      <c r="AD87" s="357"/>
      <c r="AE87" s="357"/>
      <c r="AF87" s="357"/>
      <c r="AG87" s="357"/>
      <c r="AH87" s="357"/>
      <c r="AI87" s="357"/>
      <c r="AJ87" s="357"/>
      <c r="AK87" s="357"/>
      <c r="AL87" s="234"/>
      <c r="AM87" s="235"/>
      <c r="AN87" s="358"/>
      <c r="AO87" s="358"/>
      <c r="AP87" s="235"/>
      <c r="AQ87" s="358"/>
      <c r="AR87" s="358"/>
      <c r="AS87" s="355"/>
      <c r="AT87" s="355"/>
      <c r="AU87" s="355"/>
      <c r="AV87" s="355"/>
      <c r="AW87" s="355"/>
      <c r="AX87" s="355"/>
      <c r="AY87" s="355"/>
      <c r="AZ87" s="359"/>
      <c r="BA87" s="224"/>
    </row>
    <row r="88" spans="1:53" ht="12.75" customHeight="1" x14ac:dyDescent="0.25">
      <c r="A88" s="370"/>
      <c r="B88" s="354"/>
      <c r="C88" s="355"/>
      <c r="D88" s="355"/>
      <c r="E88" s="356"/>
      <c r="F88" s="356"/>
      <c r="G88" s="356"/>
      <c r="H88" s="356"/>
      <c r="I88" s="356"/>
      <c r="J88" s="356"/>
      <c r="K88" s="356"/>
      <c r="L88" s="356"/>
      <c r="M88" s="356"/>
      <c r="N88" s="356"/>
      <c r="O88" s="356"/>
      <c r="P88" s="356"/>
      <c r="Q88" s="355"/>
      <c r="R88" s="355"/>
      <c r="S88" s="355"/>
      <c r="T88" s="355"/>
      <c r="U88" s="356"/>
      <c r="V88" s="355"/>
      <c r="W88" s="235"/>
      <c r="X88" s="234"/>
      <c r="Y88" s="355"/>
      <c r="Z88" s="357"/>
      <c r="AA88" s="355"/>
      <c r="AB88" s="355"/>
      <c r="AC88" s="357"/>
      <c r="AD88" s="357"/>
      <c r="AE88" s="357"/>
      <c r="AF88" s="357"/>
      <c r="AG88" s="357"/>
      <c r="AH88" s="357"/>
      <c r="AI88" s="357"/>
      <c r="AJ88" s="357"/>
      <c r="AK88" s="357"/>
      <c r="AL88" s="234"/>
      <c r="AM88" s="235"/>
      <c r="AN88" s="358"/>
      <c r="AO88" s="358"/>
      <c r="AP88" s="235"/>
      <c r="AQ88" s="358"/>
      <c r="AR88" s="358"/>
      <c r="AS88" s="355"/>
      <c r="AT88" s="355"/>
      <c r="AU88" s="355"/>
      <c r="AV88" s="355"/>
      <c r="AW88" s="355"/>
      <c r="AX88" s="355"/>
      <c r="AY88" s="355"/>
      <c r="AZ88" s="359"/>
      <c r="BA88" s="224"/>
    </row>
    <row r="89" spans="1:53" ht="12.75" customHeight="1" x14ac:dyDescent="0.25">
      <c r="A89" s="370"/>
      <c r="B89" s="354"/>
      <c r="C89" s="355"/>
      <c r="D89" s="355"/>
      <c r="E89" s="356"/>
      <c r="F89" s="356"/>
      <c r="G89" s="356"/>
      <c r="H89" s="356"/>
      <c r="I89" s="356"/>
      <c r="J89" s="356"/>
      <c r="K89" s="356"/>
      <c r="L89" s="356"/>
      <c r="M89" s="356"/>
      <c r="N89" s="356"/>
      <c r="O89" s="356"/>
      <c r="P89" s="356"/>
      <c r="Q89" s="355"/>
      <c r="R89" s="355"/>
      <c r="S89" s="355"/>
      <c r="T89" s="355"/>
      <c r="U89" s="356"/>
      <c r="V89" s="355"/>
      <c r="W89" s="235"/>
      <c r="X89" s="234"/>
      <c r="Y89" s="355"/>
      <c r="Z89" s="357"/>
      <c r="AA89" s="355"/>
      <c r="AB89" s="355"/>
      <c r="AC89" s="357"/>
      <c r="AD89" s="357"/>
      <c r="AE89" s="357"/>
      <c r="AF89" s="357"/>
      <c r="AG89" s="357"/>
      <c r="AH89" s="357"/>
      <c r="AI89" s="357"/>
      <c r="AJ89" s="357"/>
      <c r="AK89" s="357"/>
      <c r="AL89" s="234"/>
      <c r="AM89" s="235"/>
      <c r="AN89" s="358"/>
      <c r="AO89" s="358"/>
      <c r="AP89" s="235"/>
      <c r="AQ89" s="358"/>
      <c r="AR89" s="358"/>
      <c r="AS89" s="355"/>
      <c r="AT89" s="355"/>
      <c r="AU89" s="355"/>
      <c r="AV89" s="355"/>
      <c r="AW89" s="355"/>
      <c r="AX89" s="355"/>
      <c r="AY89" s="355"/>
      <c r="AZ89" s="359"/>
      <c r="BA89" s="224"/>
    </row>
    <row r="90" spans="1:53" ht="12.75" customHeight="1" x14ac:dyDescent="0.25">
      <c r="A90" s="370"/>
      <c r="B90" s="354"/>
      <c r="C90" s="355"/>
      <c r="D90" s="355"/>
      <c r="E90" s="356"/>
      <c r="F90" s="356"/>
      <c r="G90" s="356"/>
      <c r="H90" s="356"/>
      <c r="I90" s="356"/>
      <c r="J90" s="356"/>
      <c r="K90" s="356"/>
      <c r="L90" s="356"/>
      <c r="M90" s="356"/>
      <c r="N90" s="356"/>
      <c r="O90" s="356"/>
      <c r="P90" s="356"/>
      <c r="Q90" s="355"/>
      <c r="R90" s="355"/>
      <c r="S90" s="355"/>
      <c r="T90" s="355"/>
      <c r="U90" s="356"/>
      <c r="V90" s="355"/>
      <c r="W90" s="235"/>
      <c r="X90" s="234"/>
      <c r="Y90" s="355"/>
      <c r="Z90" s="357"/>
      <c r="AA90" s="355"/>
      <c r="AB90" s="355"/>
      <c r="AC90" s="357"/>
      <c r="AD90" s="357"/>
      <c r="AE90" s="357"/>
      <c r="AF90" s="357"/>
      <c r="AG90" s="357"/>
      <c r="AH90" s="357"/>
      <c r="AI90" s="357"/>
      <c r="AJ90" s="357"/>
      <c r="AK90" s="357"/>
      <c r="AL90" s="234"/>
      <c r="AM90" s="235"/>
      <c r="AN90" s="358"/>
      <c r="AO90" s="358"/>
      <c r="AP90" s="235"/>
      <c r="AQ90" s="358"/>
      <c r="AR90" s="358"/>
      <c r="AS90" s="355"/>
      <c r="AT90" s="355"/>
      <c r="AU90" s="355"/>
      <c r="AV90" s="355"/>
      <c r="AW90" s="355"/>
      <c r="AX90" s="355"/>
      <c r="AY90" s="355"/>
      <c r="AZ90" s="359"/>
      <c r="BA90" s="224"/>
    </row>
    <row r="91" spans="1:53" ht="12.75" customHeight="1" x14ac:dyDescent="0.25">
      <c r="A91" s="370"/>
      <c r="B91" s="354"/>
      <c r="C91" s="355"/>
      <c r="D91" s="355"/>
      <c r="E91" s="356"/>
      <c r="F91" s="356"/>
      <c r="G91" s="356"/>
      <c r="H91" s="356"/>
      <c r="I91" s="356"/>
      <c r="J91" s="356"/>
      <c r="K91" s="356"/>
      <c r="L91" s="356"/>
      <c r="M91" s="356"/>
      <c r="N91" s="356"/>
      <c r="O91" s="356"/>
      <c r="P91" s="356"/>
      <c r="Q91" s="355"/>
      <c r="R91" s="355"/>
      <c r="S91" s="355"/>
      <c r="T91" s="355"/>
      <c r="U91" s="356"/>
      <c r="V91" s="355"/>
      <c r="W91" s="235"/>
      <c r="X91" s="234"/>
      <c r="Y91" s="355"/>
      <c r="Z91" s="357"/>
      <c r="AA91" s="355"/>
      <c r="AB91" s="355"/>
      <c r="AC91" s="357"/>
      <c r="AD91" s="357"/>
      <c r="AE91" s="357"/>
      <c r="AF91" s="357"/>
      <c r="AG91" s="357"/>
      <c r="AH91" s="357"/>
      <c r="AI91" s="357"/>
      <c r="AJ91" s="357"/>
      <c r="AK91" s="357"/>
      <c r="AL91" s="234"/>
      <c r="AM91" s="235"/>
      <c r="AN91" s="358"/>
      <c r="AO91" s="358"/>
      <c r="AP91" s="235"/>
      <c r="AQ91" s="358"/>
      <c r="AR91" s="358"/>
      <c r="AS91" s="355"/>
      <c r="AT91" s="355"/>
      <c r="AU91" s="355"/>
      <c r="AV91" s="355"/>
      <c r="AW91" s="355"/>
      <c r="AX91" s="355"/>
      <c r="AY91" s="355"/>
      <c r="AZ91" s="359"/>
      <c r="BA91" s="224"/>
    </row>
    <row r="92" spans="1:53" ht="12.75" customHeight="1" x14ac:dyDescent="0.25">
      <c r="A92" s="371"/>
      <c r="B92" s="372"/>
      <c r="C92" s="373"/>
      <c r="D92" s="373"/>
      <c r="E92" s="374"/>
      <c r="F92" s="374"/>
      <c r="G92" s="374"/>
      <c r="H92" s="374"/>
      <c r="I92" s="374"/>
      <c r="J92" s="374"/>
      <c r="K92" s="374"/>
      <c r="L92" s="374"/>
      <c r="M92" s="374"/>
      <c r="N92" s="374"/>
      <c r="O92" s="374"/>
      <c r="P92" s="374"/>
      <c r="Q92" s="373"/>
      <c r="R92" s="373"/>
      <c r="S92" s="373"/>
      <c r="T92" s="373"/>
      <c r="U92" s="374"/>
      <c r="V92" s="373"/>
      <c r="W92" s="375"/>
      <c r="X92" s="376"/>
      <c r="Y92" s="373"/>
      <c r="Z92" s="377"/>
      <c r="AA92" s="373"/>
      <c r="AB92" s="373"/>
      <c r="AC92" s="377"/>
      <c r="AD92" s="377"/>
      <c r="AE92" s="377"/>
      <c r="AF92" s="377"/>
      <c r="AG92" s="377"/>
      <c r="AH92" s="377"/>
      <c r="AI92" s="377"/>
      <c r="AJ92" s="377"/>
      <c r="AK92" s="377"/>
      <c r="AL92" s="376"/>
      <c r="AM92" s="375"/>
      <c r="AN92" s="378"/>
      <c r="AO92" s="378"/>
      <c r="AP92" s="375"/>
      <c r="AQ92" s="378"/>
      <c r="AR92" s="378"/>
      <c r="AS92" s="373"/>
      <c r="AT92" s="373"/>
      <c r="AU92" s="373"/>
      <c r="AV92" s="373"/>
      <c r="AW92" s="373"/>
      <c r="AX92" s="373"/>
      <c r="AY92" s="373"/>
      <c r="AZ92" s="379"/>
      <c r="BA92" s="224"/>
    </row>
    <row r="93" spans="1:53" ht="12.75" customHeight="1" x14ac:dyDescent="0.25">
      <c r="A93" s="371"/>
      <c r="B93" s="372"/>
      <c r="C93" s="373"/>
      <c r="D93" s="373"/>
      <c r="E93" s="374"/>
      <c r="F93" s="374"/>
      <c r="G93" s="374"/>
      <c r="H93" s="374"/>
      <c r="I93" s="374"/>
      <c r="J93" s="374"/>
      <c r="K93" s="374"/>
      <c r="L93" s="374"/>
      <c r="M93" s="374"/>
      <c r="N93" s="374"/>
      <c r="O93" s="374"/>
      <c r="P93" s="374"/>
      <c r="Q93" s="373"/>
      <c r="R93" s="373"/>
      <c r="S93" s="373"/>
      <c r="T93" s="373"/>
      <c r="U93" s="374"/>
      <c r="V93" s="373"/>
      <c r="W93" s="375"/>
      <c r="X93" s="376"/>
      <c r="Y93" s="373"/>
      <c r="Z93" s="377"/>
      <c r="AA93" s="373"/>
      <c r="AB93" s="373"/>
      <c r="AC93" s="377"/>
      <c r="AD93" s="377"/>
      <c r="AE93" s="377"/>
      <c r="AF93" s="377"/>
      <c r="AG93" s="377"/>
      <c r="AH93" s="377"/>
      <c r="AI93" s="377"/>
      <c r="AJ93" s="377"/>
      <c r="AK93" s="377"/>
      <c r="AL93" s="376"/>
      <c r="AM93" s="375"/>
      <c r="AN93" s="378"/>
      <c r="AO93" s="378"/>
      <c r="AP93" s="375"/>
      <c r="AQ93" s="378"/>
      <c r="AR93" s="378"/>
      <c r="AS93" s="373"/>
      <c r="AT93" s="373"/>
      <c r="AU93" s="373"/>
      <c r="AV93" s="373"/>
      <c r="AW93" s="373"/>
      <c r="AX93" s="373"/>
      <c r="AY93" s="373"/>
      <c r="AZ93" s="379"/>
      <c r="BA93" s="224"/>
    </row>
    <row r="94" spans="1:53" ht="12.75" customHeight="1" x14ac:dyDescent="0.25">
      <c r="A94" s="371"/>
      <c r="B94" s="372"/>
      <c r="C94" s="373"/>
      <c r="D94" s="373"/>
      <c r="E94" s="374"/>
      <c r="F94" s="374"/>
      <c r="G94" s="374"/>
      <c r="H94" s="374"/>
      <c r="I94" s="374"/>
      <c r="J94" s="374"/>
      <c r="K94" s="374"/>
      <c r="L94" s="374"/>
      <c r="M94" s="374"/>
      <c r="N94" s="374"/>
      <c r="O94" s="374"/>
      <c r="P94" s="374"/>
      <c r="Q94" s="373"/>
      <c r="R94" s="373"/>
      <c r="S94" s="373"/>
      <c r="T94" s="373"/>
      <c r="U94" s="374"/>
      <c r="V94" s="373"/>
      <c r="W94" s="375"/>
      <c r="X94" s="376"/>
      <c r="Y94" s="373"/>
      <c r="Z94" s="377"/>
      <c r="AA94" s="373"/>
      <c r="AB94" s="373"/>
      <c r="AC94" s="377"/>
      <c r="AD94" s="377"/>
      <c r="AE94" s="377"/>
      <c r="AF94" s="377"/>
      <c r="AG94" s="377"/>
      <c r="AH94" s="377"/>
      <c r="AI94" s="377"/>
      <c r="AJ94" s="377"/>
      <c r="AK94" s="377"/>
      <c r="AL94" s="376"/>
      <c r="AM94" s="375"/>
      <c r="AN94" s="378"/>
      <c r="AO94" s="378"/>
      <c r="AP94" s="375"/>
      <c r="AQ94" s="378"/>
      <c r="AR94" s="378"/>
      <c r="AS94" s="373"/>
      <c r="AT94" s="373"/>
      <c r="AU94" s="373"/>
      <c r="AV94" s="373"/>
      <c r="AW94" s="373"/>
      <c r="AX94" s="373"/>
      <c r="AY94" s="373"/>
      <c r="AZ94" s="379"/>
      <c r="BA94" s="224"/>
    </row>
    <row r="95" spans="1:53" ht="12.75" customHeight="1" x14ac:dyDescent="0.25">
      <c r="A95" s="371"/>
      <c r="B95" s="372"/>
      <c r="C95" s="373"/>
      <c r="D95" s="373"/>
      <c r="E95" s="374"/>
      <c r="F95" s="374"/>
      <c r="G95" s="374"/>
      <c r="H95" s="374"/>
      <c r="I95" s="374"/>
      <c r="J95" s="374"/>
      <c r="K95" s="374"/>
      <c r="L95" s="374"/>
      <c r="M95" s="374"/>
      <c r="N95" s="374"/>
      <c r="O95" s="374"/>
      <c r="P95" s="374"/>
      <c r="Q95" s="373"/>
      <c r="R95" s="373"/>
      <c r="S95" s="373"/>
      <c r="T95" s="373"/>
      <c r="U95" s="374"/>
      <c r="V95" s="373"/>
      <c r="W95" s="375"/>
      <c r="X95" s="376"/>
      <c r="Y95" s="373"/>
      <c r="Z95" s="377"/>
      <c r="AA95" s="373"/>
      <c r="AB95" s="373"/>
      <c r="AC95" s="377"/>
      <c r="AD95" s="377"/>
      <c r="AE95" s="377"/>
      <c r="AF95" s="377"/>
      <c r="AG95" s="377"/>
      <c r="AH95" s="377"/>
      <c r="AI95" s="377"/>
      <c r="AJ95" s="377"/>
      <c r="AK95" s="377"/>
      <c r="AL95" s="376"/>
      <c r="AM95" s="375"/>
      <c r="AN95" s="378"/>
      <c r="AO95" s="378"/>
      <c r="AP95" s="375"/>
      <c r="AQ95" s="378"/>
      <c r="AR95" s="378"/>
      <c r="AS95" s="373"/>
      <c r="AT95" s="373"/>
      <c r="AU95" s="373"/>
      <c r="AV95" s="373"/>
      <c r="AW95" s="373"/>
      <c r="AX95" s="373"/>
      <c r="AY95" s="373"/>
      <c r="AZ95" s="379"/>
      <c r="BA95" s="224"/>
    </row>
    <row r="96" spans="1:53" ht="12.75" customHeight="1" x14ac:dyDescent="0.25">
      <c r="A96" s="371"/>
      <c r="B96" s="372"/>
      <c r="C96" s="373"/>
      <c r="D96" s="373"/>
      <c r="E96" s="374"/>
      <c r="F96" s="374"/>
      <c r="G96" s="374"/>
      <c r="H96" s="374"/>
      <c r="I96" s="374"/>
      <c r="J96" s="374"/>
      <c r="K96" s="374"/>
      <c r="L96" s="374"/>
      <c r="M96" s="374"/>
      <c r="N96" s="374"/>
      <c r="O96" s="374"/>
      <c r="P96" s="374"/>
      <c r="Q96" s="373"/>
      <c r="R96" s="373"/>
      <c r="S96" s="373"/>
      <c r="T96" s="373"/>
      <c r="U96" s="374"/>
      <c r="V96" s="373"/>
      <c r="W96" s="375"/>
      <c r="X96" s="376"/>
      <c r="Y96" s="373"/>
      <c r="Z96" s="377"/>
      <c r="AA96" s="373"/>
      <c r="AB96" s="373"/>
      <c r="AC96" s="377"/>
      <c r="AD96" s="377"/>
      <c r="AE96" s="377"/>
      <c r="AF96" s="377"/>
      <c r="AG96" s="377"/>
      <c r="AH96" s="377"/>
      <c r="AI96" s="377"/>
      <c r="AJ96" s="377"/>
      <c r="AK96" s="377"/>
      <c r="AL96" s="376"/>
      <c r="AM96" s="375"/>
      <c r="AN96" s="378"/>
      <c r="AO96" s="378"/>
      <c r="AP96" s="375"/>
      <c r="AQ96" s="378"/>
      <c r="AR96" s="378"/>
      <c r="AS96" s="373"/>
      <c r="AT96" s="373"/>
      <c r="AU96" s="373"/>
      <c r="AV96" s="373"/>
      <c r="AW96" s="373"/>
      <c r="AX96" s="373"/>
      <c r="AY96" s="373"/>
      <c r="AZ96" s="379"/>
      <c r="BA96" s="224"/>
    </row>
    <row r="97" spans="1:53" ht="12.75" customHeight="1" x14ac:dyDescent="0.25">
      <c r="A97" s="371"/>
      <c r="B97" s="372"/>
      <c r="C97" s="373"/>
      <c r="D97" s="373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3"/>
      <c r="R97" s="373"/>
      <c r="S97" s="373"/>
      <c r="T97" s="373"/>
      <c r="U97" s="374"/>
      <c r="V97" s="373"/>
      <c r="W97" s="375"/>
      <c r="X97" s="376"/>
      <c r="Y97" s="373"/>
      <c r="Z97" s="377"/>
      <c r="AA97" s="373"/>
      <c r="AB97" s="373"/>
      <c r="AC97" s="377"/>
      <c r="AD97" s="377"/>
      <c r="AE97" s="377"/>
      <c r="AF97" s="377"/>
      <c r="AG97" s="377"/>
      <c r="AH97" s="377"/>
      <c r="AI97" s="377"/>
      <c r="AJ97" s="377"/>
      <c r="AK97" s="377"/>
      <c r="AL97" s="376"/>
      <c r="AM97" s="375"/>
      <c r="AN97" s="378"/>
      <c r="AO97" s="378"/>
      <c r="AP97" s="375"/>
      <c r="AQ97" s="378"/>
      <c r="AR97" s="378"/>
      <c r="AS97" s="373"/>
      <c r="AT97" s="373"/>
      <c r="AU97" s="373"/>
      <c r="AV97" s="373"/>
      <c r="AW97" s="373"/>
      <c r="AX97" s="373"/>
      <c r="AY97" s="373"/>
      <c r="AZ97" s="379"/>
      <c r="BA97" s="224"/>
    </row>
    <row r="98" spans="1:53" ht="12.75" customHeight="1" x14ac:dyDescent="0.25">
      <c r="A98" s="371"/>
      <c r="B98" s="372"/>
      <c r="C98" s="373"/>
      <c r="D98" s="373"/>
      <c r="E98" s="374"/>
      <c r="F98" s="374"/>
      <c r="G98" s="374"/>
      <c r="H98" s="374"/>
      <c r="I98" s="374"/>
      <c r="J98" s="374"/>
      <c r="K98" s="374"/>
      <c r="L98" s="374"/>
      <c r="M98" s="374"/>
      <c r="N98" s="374"/>
      <c r="O98" s="374"/>
      <c r="P98" s="374"/>
      <c r="Q98" s="373"/>
      <c r="R98" s="373"/>
      <c r="S98" s="373"/>
      <c r="T98" s="373"/>
      <c r="U98" s="374"/>
      <c r="V98" s="373"/>
      <c r="W98" s="375"/>
      <c r="X98" s="376"/>
      <c r="Y98" s="373"/>
      <c r="Z98" s="377"/>
      <c r="AA98" s="373"/>
      <c r="AB98" s="373"/>
      <c r="AC98" s="377"/>
      <c r="AD98" s="377"/>
      <c r="AE98" s="377"/>
      <c r="AF98" s="377"/>
      <c r="AG98" s="377"/>
      <c r="AH98" s="377"/>
      <c r="AI98" s="377"/>
      <c r="AJ98" s="377"/>
      <c r="AK98" s="377"/>
      <c r="AL98" s="376"/>
      <c r="AM98" s="375"/>
      <c r="AN98" s="378"/>
      <c r="AO98" s="378"/>
      <c r="AP98" s="375"/>
      <c r="AQ98" s="378"/>
      <c r="AR98" s="378"/>
      <c r="AS98" s="373"/>
      <c r="AT98" s="373"/>
      <c r="AU98" s="373"/>
      <c r="AV98" s="373"/>
      <c r="AW98" s="373"/>
      <c r="AX98" s="373"/>
      <c r="AY98" s="373"/>
      <c r="AZ98" s="379"/>
      <c r="BA98" s="224"/>
    </row>
    <row r="99" spans="1:53" ht="12.75" customHeight="1" x14ac:dyDescent="0.25">
      <c r="A99" s="371"/>
      <c r="B99" s="372"/>
      <c r="C99" s="373"/>
      <c r="D99" s="373"/>
      <c r="E99" s="374"/>
      <c r="F99" s="374"/>
      <c r="G99" s="374"/>
      <c r="H99" s="374"/>
      <c r="I99" s="374"/>
      <c r="J99" s="374"/>
      <c r="K99" s="374"/>
      <c r="L99" s="374"/>
      <c r="M99" s="374"/>
      <c r="N99" s="374"/>
      <c r="O99" s="374"/>
      <c r="P99" s="374"/>
      <c r="Q99" s="373"/>
      <c r="R99" s="373"/>
      <c r="S99" s="373"/>
      <c r="T99" s="373"/>
      <c r="U99" s="374"/>
      <c r="V99" s="373"/>
      <c r="W99" s="375"/>
      <c r="X99" s="376"/>
      <c r="Y99" s="373"/>
      <c r="Z99" s="377"/>
      <c r="AA99" s="373"/>
      <c r="AB99" s="373"/>
      <c r="AC99" s="377"/>
      <c r="AD99" s="377"/>
      <c r="AE99" s="377"/>
      <c r="AF99" s="377"/>
      <c r="AG99" s="377"/>
      <c r="AH99" s="377"/>
      <c r="AI99" s="377"/>
      <c r="AJ99" s="377"/>
      <c r="AK99" s="377"/>
      <c r="AL99" s="376"/>
      <c r="AM99" s="375"/>
      <c r="AN99" s="378"/>
      <c r="AO99" s="378"/>
      <c r="AP99" s="375"/>
      <c r="AQ99" s="378"/>
      <c r="AR99" s="378"/>
      <c r="AS99" s="373"/>
      <c r="AT99" s="373"/>
      <c r="AU99" s="373"/>
      <c r="AV99" s="373"/>
      <c r="AW99" s="373"/>
      <c r="AX99" s="373"/>
      <c r="AY99" s="373"/>
      <c r="AZ99" s="379"/>
      <c r="BA99" s="224"/>
    </row>
    <row r="100" spans="1:53" ht="12.75" customHeight="1" x14ac:dyDescent="0.25">
      <c r="A100" s="371"/>
      <c r="B100" s="372"/>
      <c r="C100" s="373"/>
      <c r="D100" s="373"/>
      <c r="E100" s="374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  <c r="P100" s="374"/>
      <c r="Q100" s="373"/>
      <c r="R100" s="373"/>
      <c r="S100" s="373"/>
      <c r="T100" s="373"/>
      <c r="U100" s="374"/>
      <c r="V100" s="373"/>
      <c r="W100" s="375"/>
      <c r="X100" s="376"/>
      <c r="Y100" s="373"/>
      <c r="Z100" s="377"/>
      <c r="AA100" s="373"/>
      <c r="AB100" s="373"/>
      <c r="AC100" s="377"/>
      <c r="AD100" s="377"/>
      <c r="AE100" s="377"/>
      <c r="AF100" s="377"/>
      <c r="AG100" s="377"/>
      <c r="AH100" s="377"/>
      <c r="AI100" s="377"/>
      <c r="AJ100" s="377"/>
      <c r="AK100" s="377"/>
      <c r="AL100" s="376"/>
      <c r="AM100" s="375"/>
      <c r="AN100" s="378"/>
      <c r="AO100" s="378"/>
      <c r="AP100" s="375"/>
      <c r="AQ100" s="378"/>
      <c r="AR100" s="378"/>
      <c r="AS100" s="373"/>
      <c r="AT100" s="373"/>
      <c r="AU100" s="373"/>
      <c r="AV100" s="373"/>
      <c r="AW100" s="373"/>
      <c r="AX100" s="373"/>
      <c r="AY100" s="373"/>
      <c r="AZ100" s="379"/>
      <c r="BA100" s="224"/>
    </row>
    <row r="101" spans="1:53" ht="12.75" customHeight="1" x14ac:dyDescent="0.25">
      <c r="A101" s="371"/>
      <c r="B101" s="372"/>
      <c r="C101" s="373"/>
      <c r="D101" s="373"/>
      <c r="E101" s="374"/>
      <c r="F101" s="374"/>
      <c r="G101" s="374"/>
      <c r="H101" s="374"/>
      <c r="I101" s="374"/>
      <c r="J101" s="374"/>
      <c r="K101" s="374"/>
      <c r="L101" s="374"/>
      <c r="M101" s="374"/>
      <c r="N101" s="374"/>
      <c r="O101" s="374"/>
      <c r="P101" s="374"/>
      <c r="Q101" s="373"/>
      <c r="R101" s="373"/>
      <c r="S101" s="373"/>
      <c r="T101" s="373"/>
      <c r="U101" s="374"/>
      <c r="V101" s="373"/>
      <c r="W101" s="375"/>
      <c r="X101" s="376"/>
      <c r="Y101" s="373"/>
      <c r="Z101" s="377"/>
      <c r="AA101" s="373"/>
      <c r="AB101" s="373"/>
      <c r="AC101" s="377"/>
      <c r="AD101" s="377"/>
      <c r="AE101" s="377"/>
      <c r="AF101" s="377"/>
      <c r="AG101" s="377"/>
      <c r="AH101" s="377"/>
      <c r="AI101" s="377"/>
      <c r="AJ101" s="377"/>
      <c r="AK101" s="377"/>
      <c r="AL101" s="376"/>
      <c r="AM101" s="375"/>
      <c r="AN101" s="378"/>
      <c r="AO101" s="378"/>
      <c r="AP101" s="375"/>
      <c r="AQ101" s="378"/>
      <c r="AR101" s="378"/>
      <c r="AS101" s="373"/>
      <c r="AT101" s="373"/>
      <c r="AU101" s="373"/>
      <c r="AV101" s="373"/>
      <c r="AW101" s="373"/>
      <c r="AX101" s="373"/>
      <c r="AY101" s="373"/>
      <c r="AZ101" s="379"/>
      <c r="BA101" s="224"/>
    </row>
    <row r="102" spans="1:53" ht="12.75" customHeight="1" x14ac:dyDescent="0.25">
      <c r="A102" s="371"/>
      <c r="B102" s="372"/>
      <c r="C102" s="373"/>
      <c r="D102" s="373"/>
      <c r="E102" s="374"/>
      <c r="F102" s="374"/>
      <c r="G102" s="374"/>
      <c r="H102" s="374"/>
      <c r="I102" s="374"/>
      <c r="J102" s="374"/>
      <c r="K102" s="374"/>
      <c r="L102" s="374"/>
      <c r="M102" s="374"/>
      <c r="N102" s="374"/>
      <c r="O102" s="374"/>
      <c r="P102" s="374"/>
      <c r="Q102" s="373"/>
      <c r="R102" s="373"/>
      <c r="S102" s="373"/>
      <c r="T102" s="373"/>
      <c r="U102" s="374"/>
      <c r="V102" s="373"/>
      <c r="W102" s="375"/>
      <c r="X102" s="376"/>
      <c r="Y102" s="373"/>
      <c r="Z102" s="377"/>
      <c r="AA102" s="373"/>
      <c r="AB102" s="373"/>
      <c r="AC102" s="377"/>
      <c r="AD102" s="377"/>
      <c r="AE102" s="377"/>
      <c r="AF102" s="377"/>
      <c r="AG102" s="377"/>
      <c r="AH102" s="377"/>
      <c r="AI102" s="377"/>
      <c r="AJ102" s="377"/>
      <c r="AK102" s="377"/>
      <c r="AL102" s="376"/>
      <c r="AM102" s="375"/>
      <c r="AN102" s="378"/>
      <c r="AO102" s="378"/>
      <c r="AP102" s="375"/>
      <c r="AQ102" s="378"/>
      <c r="AR102" s="378"/>
      <c r="AS102" s="373"/>
      <c r="AT102" s="373"/>
      <c r="AU102" s="373"/>
      <c r="AV102" s="373"/>
      <c r="AW102" s="373"/>
      <c r="AX102" s="373"/>
      <c r="AY102" s="373"/>
      <c r="AZ102" s="379"/>
      <c r="BA102" s="224"/>
    </row>
    <row r="103" spans="1:53" ht="12.75" customHeight="1" x14ac:dyDescent="0.25">
      <c r="A103" s="371"/>
      <c r="B103" s="372"/>
      <c r="C103" s="373"/>
      <c r="D103" s="373"/>
      <c r="E103" s="374"/>
      <c r="F103" s="374"/>
      <c r="G103" s="374"/>
      <c r="H103" s="374"/>
      <c r="I103" s="374"/>
      <c r="J103" s="374"/>
      <c r="K103" s="374"/>
      <c r="L103" s="374"/>
      <c r="M103" s="374"/>
      <c r="N103" s="374"/>
      <c r="O103" s="374"/>
      <c r="P103" s="374"/>
      <c r="Q103" s="373"/>
      <c r="R103" s="373"/>
      <c r="S103" s="373"/>
      <c r="T103" s="373"/>
      <c r="U103" s="374"/>
      <c r="V103" s="373"/>
      <c r="W103" s="375"/>
      <c r="X103" s="376"/>
      <c r="Y103" s="373"/>
      <c r="Z103" s="377"/>
      <c r="AA103" s="373"/>
      <c r="AB103" s="373"/>
      <c r="AC103" s="377"/>
      <c r="AD103" s="377"/>
      <c r="AE103" s="377"/>
      <c r="AF103" s="377"/>
      <c r="AG103" s="377"/>
      <c r="AH103" s="377"/>
      <c r="AI103" s="377"/>
      <c r="AJ103" s="377"/>
      <c r="AK103" s="377"/>
      <c r="AL103" s="376"/>
      <c r="AM103" s="375"/>
      <c r="AN103" s="378"/>
      <c r="AO103" s="378"/>
      <c r="AP103" s="375"/>
      <c r="AQ103" s="378"/>
      <c r="AR103" s="378"/>
      <c r="AS103" s="373"/>
      <c r="AT103" s="373"/>
      <c r="AU103" s="373"/>
      <c r="AV103" s="373"/>
      <c r="AW103" s="373"/>
      <c r="AX103" s="373"/>
      <c r="AY103" s="373"/>
      <c r="AZ103" s="379"/>
      <c r="BA103" s="224"/>
    </row>
    <row r="104" spans="1:53" ht="12.75" customHeight="1" x14ac:dyDescent="0.25">
      <c r="A104" s="371"/>
      <c r="B104" s="372"/>
      <c r="C104" s="373"/>
      <c r="D104" s="373"/>
      <c r="E104" s="374"/>
      <c r="F104" s="374"/>
      <c r="G104" s="374"/>
      <c r="H104" s="374"/>
      <c r="I104" s="374"/>
      <c r="J104" s="374"/>
      <c r="K104" s="374"/>
      <c r="L104" s="374"/>
      <c r="M104" s="374"/>
      <c r="N104" s="374"/>
      <c r="O104" s="374"/>
      <c r="P104" s="374"/>
      <c r="Q104" s="373"/>
      <c r="R104" s="373"/>
      <c r="S104" s="373"/>
      <c r="T104" s="373"/>
      <c r="U104" s="374"/>
      <c r="V104" s="373"/>
      <c r="W104" s="375"/>
      <c r="X104" s="376"/>
      <c r="Y104" s="373"/>
      <c r="Z104" s="377"/>
      <c r="AA104" s="373"/>
      <c r="AB104" s="373"/>
      <c r="AC104" s="377"/>
      <c r="AD104" s="377"/>
      <c r="AE104" s="377"/>
      <c r="AF104" s="377"/>
      <c r="AG104" s="377"/>
      <c r="AH104" s="377"/>
      <c r="AI104" s="377"/>
      <c r="AJ104" s="377"/>
      <c r="AK104" s="377"/>
      <c r="AL104" s="376"/>
      <c r="AM104" s="375"/>
      <c r="AN104" s="378"/>
      <c r="AO104" s="378"/>
      <c r="AP104" s="375"/>
      <c r="AQ104" s="378"/>
      <c r="AR104" s="378"/>
      <c r="AS104" s="373"/>
      <c r="AT104" s="373"/>
      <c r="AU104" s="373"/>
      <c r="AV104" s="373"/>
      <c r="AW104" s="373"/>
      <c r="AX104" s="373"/>
      <c r="AY104" s="373"/>
      <c r="AZ104" s="379"/>
      <c r="BA104" s="224"/>
    </row>
    <row r="105" spans="1:53" ht="12.75" customHeight="1" x14ac:dyDescent="0.25">
      <c r="A105" s="371"/>
      <c r="B105" s="372"/>
      <c r="C105" s="373"/>
      <c r="D105" s="373"/>
      <c r="E105" s="374"/>
      <c r="F105" s="374"/>
      <c r="G105" s="374"/>
      <c r="H105" s="374"/>
      <c r="I105" s="374"/>
      <c r="J105" s="374"/>
      <c r="K105" s="374"/>
      <c r="L105" s="374"/>
      <c r="M105" s="374"/>
      <c r="N105" s="374"/>
      <c r="O105" s="374"/>
      <c r="P105" s="374"/>
      <c r="Q105" s="373"/>
      <c r="R105" s="373"/>
      <c r="S105" s="373"/>
      <c r="T105" s="373"/>
      <c r="U105" s="374"/>
      <c r="V105" s="373"/>
      <c r="W105" s="375"/>
      <c r="X105" s="376"/>
      <c r="Y105" s="373"/>
      <c r="Z105" s="377"/>
      <c r="AA105" s="373"/>
      <c r="AB105" s="373"/>
      <c r="AC105" s="377"/>
      <c r="AD105" s="377"/>
      <c r="AE105" s="377"/>
      <c r="AF105" s="377"/>
      <c r="AG105" s="377"/>
      <c r="AH105" s="377"/>
      <c r="AI105" s="377"/>
      <c r="AJ105" s="377"/>
      <c r="AK105" s="377"/>
      <c r="AL105" s="376"/>
      <c r="AM105" s="375"/>
      <c r="AN105" s="378"/>
      <c r="AO105" s="378"/>
      <c r="AP105" s="375"/>
      <c r="AQ105" s="378"/>
      <c r="AR105" s="378"/>
      <c r="AS105" s="373"/>
      <c r="AT105" s="373"/>
      <c r="AU105" s="373"/>
      <c r="AV105" s="373"/>
      <c r="AW105" s="373"/>
      <c r="AX105" s="373"/>
      <c r="AY105" s="373"/>
      <c r="AZ105" s="379"/>
      <c r="BA105" s="224"/>
    </row>
    <row r="106" spans="1:53" ht="12.75" customHeight="1" x14ac:dyDescent="0.25">
      <c r="A106" s="371"/>
      <c r="B106" s="372"/>
      <c r="C106" s="373"/>
      <c r="D106" s="373"/>
      <c r="E106" s="374"/>
      <c r="F106" s="374"/>
      <c r="G106" s="374"/>
      <c r="H106" s="374"/>
      <c r="I106" s="374"/>
      <c r="J106" s="374"/>
      <c r="K106" s="374"/>
      <c r="L106" s="374"/>
      <c r="M106" s="374"/>
      <c r="N106" s="374"/>
      <c r="O106" s="374"/>
      <c r="P106" s="374"/>
      <c r="Q106" s="373"/>
      <c r="R106" s="373"/>
      <c r="S106" s="373"/>
      <c r="T106" s="373"/>
      <c r="U106" s="374"/>
      <c r="V106" s="373"/>
      <c r="W106" s="375"/>
      <c r="X106" s="376"/>
      <c r="Y106" s="373"/>
      <c r="Z106" s="377"/>
      <c r="AA106" s="373"/>
      <c r="AB106" s="373"/>
      <c r="AC106" s="377"/>
      <c r="AD106" s="377"/>
      <c r="AE106" s="377"/>
      <c r="AF106" s="377"/>
      <c r="AG106" s="377"/>
      <c r="AH106" s="377"/>
      <c r="AI106" s="377"/>
      <c r="AJ106" s="377"/>
      <c r="AK106" s="377"/>
      <c r="AL106" s="376"/>
      <c r="AM106" s="375"/>
      <c r="AN106" s="378"/>
      <c r="AO106" s="378"/>
      <c r="AP106" s="375"/>
      <c r="AQ106" s="378"/>
      <c r="AR106" s="378"/>
      <c r="AS106" s="373"/>
      <c r="AT106" s="373"/>
      <c r="AU106" s="373"/>
      <c r="AV106" s="373"/>
      <c r="AW106" s="373"/>
      <c r="AX106" s="373"/>
      <c r="AY106" s="373"/>
      <c r="AZ106" s="379"/>
      <c r="BA106" s="224"/>
    </row>
    <row r="107" spans="1:53" ht="12.75" customHeight="1" x14ac:dyDescent="0.25">
      <c r="A107" s="371"/>
      <c r="B107" s="372"/>
      <c r="C107" s="373"/>
      <c r="D107" s="373"/>
      <c r="E107" s="374"/>
      <c r="F107" s="374"/>
      <c r="G107" s="374"/>
      <c r="H107" s="374"/>
      <c r="I107" s="374"/>
      <c r="J107" s="374"/>
      <c r="K107" s="374"/>
      <c r="L107" s="374"/>
      <c r="M107" s="374"/>
      <c r="N107" s="374"/>
      <c r="O107" s="374"/>
      <c r="P107" s="374"/>
      <c r="Q107" s="373"/>
      <c r="R107" s="373"/>
      <c r="S107" s="373"/>
      <c r="T107" s="373"/>
      <c r="U107" s="374"/>
      <c r="V107" s="373"/>
      <c r="W107" s="375"/>
      <c r="X107" s="376"/>
      <c r="Y107" s="373"/>
      <c r="Z107" s="377"/>
      <c r="AA107" s="373"/>
      <c r="AB107" s="373"/>
      <c r="AC107" s="377"/>
      <c r="AD107" s="377"/>
      <c r="AE107" s="377"/>
      <c r="AF107" s="377"/>
      <c r="AG107" s="377"/>
      <c r="AH107" s="377"/>
      <c r="AI107" s="377"/>
      <c r="AJ107" s="377"/>
      <c r="AK107" s="377"/>
      <c r="AL107" s="376"/>
      <c r="AM107" s="375"/>
      <c r="AN107" s="378"/>
      <c r="AO107" s="378"/>
      <c r="AP107" s="375"/>
      <c r="AQ107" s="378"/>
      <c r="AR107" s="378"/>
      <c r="AS107" s="373"/>
      <c r="AT107" s="373"/>
      <c r="AU107" s="373"/>
      <c r="AV107" s="373"/>
      <c r="AW107" s="373"/>
      <c r="AX107" s="373"/>
      <c r="AY107" s="373"/>
      <c r="AZ107" s="379"/>
      <c r="BA107" s="224"/>
    </row>
    <row r="108" spans="1:53" ht="12.75" customHeight="1" x14ac:dyDescent="0.25">
      <c r="A108" s="371"/>
      <c r="B108" s="372"/>
      <c r="C108" s="373"/>
      <c r="D108" s="373"/>
      <c r="E108" s="374"/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  <c r="P108" s="374"/>
      <c r="Q108" s="373"/>
      <c r="R108" s="373"/>
      <c r="S108" s="373"/>
      <c r="T108" s="373"/>
      <c r="U108" s="374"/>
      <c r="V108" s="373"/>
      <c r="W108" s="375"/>
      <c r="X108" s="376"/>
      <c r="Y108" s="373"/>
      <c r="Z108" s="377"/>
      <c r="AA108" s="373"/>
      <c r="AB108" s="373"/>
      <c r="AC108" s="377"/>
      <c r="AD108" s="377"/>
      <c r="AE108" s="377"/>
      <c r="AF108" s="377"/>
      <c r="AG108" s="377"/>
      <c r="AH108" s="377"/>
      <c r="AI108" s="377"/>
      <c r="AJ108" s="377"/>
      <c r="AK108" s="377"/>
      <c r="AL108" s="376"/>
      <c r="AM108" s="375"/>
      <c r="AN108" s="378"/>
      <c r="AO108" s="378"/>
      <c r="AP108" s="375"/>
      <c r="AQ108" s="378"/>
      <c r="AR108" s="378"/>
      <c r="AS108" s="373"/>
      <c r="AT108" s="373"/>
      <c r="AU108" s="373"/>
      <c r="AV108" s="373"/>
      <c r="AW108" s="373"/>
      <c r="AX108" s="373"/>
      <c r="AY108" s="373"/>
      <c r="AZ108" s="379"/>
      <c r="BA108" s="224"/>
    </row>
    <row r="109" spans="1:53" ht="12.75" customHeight="1" x14ac:dyDescent="0.25">
      <c r="A109" s="371"/>
      <c r="B109" s="372"/>
      <c r="C109" s="373"/>
      <c r="D109" s="373"/>
      <c r="E109" s="374"/>
      <c r="F109" s="374"/>
      <c r="G109" s="374"/>
      <c r="H109" s="374"/>
      <c r="I109" s="374"/>
      <c r="J109" s="374"/>
      <c r="K109" s="374"/>
      <c r="L109" s="374"/>
      <c r="M109" s="374"/>
      <c r="N109" s="374"/>
      <c r="O109" s="374"/>
      <c r="P109" s="374"/>
      <c r="Q109" s="373"/>
      <c r="R109" s="373"/>
      <c r="S109" s="373"/>
      <c r="T109" s="373"/>
      <c r="U109" s="374"/>
      <c r="V109" s="373"/>
      <c r="W109" s="375"/>
      <c r="X109" s="376"/>
      <c r="Y109" s="373"/>
      <c r="Z109" s="377"/>
      <c r="AA109" s="373"/>
      <c r="AB109" s="373"/>
      <c r="AC109" s="377"/>
      <c r="AD109" s="377"/>
      <c r="AE109" s="377"/>
      <c r="AF109" s="377"/>
      <c r="AG109" s="377"/>
      <c r="AH109" s="377"/>
      <c r="AI109" s="377"/>
      <c r="AJ109" s="377"/>
      <c r="AK109" s="377"/>
      <c r="AL109" s="376"/>
      <c r="AM109" s="375"/>
      <c r="AN109" s="378"/>
      <c r="AO109" s="378"/>
      <c r="AP109" s="375"/>
      <c r="AQ109" s="378"/>
      <c r="AR109" s="378"/>
      <c r="AS109" s="373"/>
      <c r="AT109" s="373"/>
      <c r="AU109" s="373"/>
      <c r="AV109" s="373"/>
      <c r="AW109" s="373"/>
      <c r="AX109" s="373"/>
      <c r="AY109" s="373"/>
      <c r="AZ109" s="379"/>
      <c r="BA109" s="224"/>
    </row>
    <row r="110" spans="1:53" ht="12.75" customHeight="1" x14ac:dyDescent="0.25">
      <c r="A110" s="371"/>
      <c r="B110" s="372"/>
      <c r="C110" s="373"/>
      <c r="D110" s="373"/>
      <c r="E110" s="374"/>
      <c r="F110" s="374"/>
      <c r="G110" s="374"/>
      <c r="H110" s="374"/>
      <c r="I110" s="374"/>
      <c r="J110" s="374"/>
      <c r="K110" s="374"/>
      <c r="L110" s="374"/>
      <c r="M110" s="374"/>
      <c r="N110" s="374"/>
      <c r="O110" s="374"/>
      <c r="P110" s="374"/>
      <c r="Q110" s="373"/>
      <c r="R110" s="373"/>
      <c r="S110" s="373"/>
      <c r="T110" s="373"/>
      <c r="U110" s="374"/>
      <c r="V110" s="373"/>
      <c r="W110" s="375"/>
      <c r="X110" s="376"/>
      <c r="Y110" s="373"/>
      <c r="Z110" s="377"/>
      <c r="AA110" s="373"/>
      <c r="AB110" s="373"/>
      <c r="AC110" s="377"/>
      <c r="AD110" s="377"/>
      <c r="AE110" s="377"/>
      <c r="AF110" s="377"/>
      <c r="AG110" s="377"/>
      <c r="AH110" s="377"/>
      <c r="AI110" s="377"/>
      <c r="AJ110" s="377"/>
      <c r="AK110" s="377"/>
      <c r="AL110" s="376"/>
      <c r="AM110" s="375"/>
      <c r="AN110" s="378"/>
      <c r="AO110" s="378"/>
      <c r="AP110" s="375"/>
      <c r="AQ110" s="378"/>
      <c r="AR110" s="378"/>
      <c r="AS110" s="373"/>
      <c r="AT110" s="373"/>
      <c r="AU110" s="373"/>
      <c r="AV110" s="373"/>
      <c r="AW110" s="373"/>
      <c r="AX110" s="373"/>
      <c r="AY110" s="373"/>
      <c r="AZ110" s="379"/>
      <c r="BA110" s="224"/>
    </row>
    <row r="111" spans="1:53" ht="12.75" customHeight="1" x14ac:dyDescent="0.25">
      <c r="A111" s="371"/>
      <c r="B111" s="372"/>
      <c r="C111" s="373"/>
      <c r="D111" s="373"/>
      <c r="E111" s="374"/>
      <c r="F111" s="374"/>
      <c r="G111" s="374"/>
      <c r="H111" s="374"/>
      <c r="I111" s="374"/>
      <c r="J111" s="374"/>
      <c r="K111" s="374"/>
      <c r="L111" s="374"/>
      <c r="M111" s="374"/>
      <c r="N111" s="374"/>
      <c r="O111" s="374"/>
      <c r="P111" s="374"/>
      <c r="Q111" s="373"/>
      <c r="R111" s="373"/>
      <c r="S111" s="373"/>
      <c r="T111" s="373"/>
      <c r="U111" s="374"/>
      <c r="V111" s="373"/>
      <c r="W111" s="375"/>
      <c r="X111" s="376"/>
      <c r="Y111" s="373"/>
      <c r="Z111" s="377"/>
      <c r="AA111" s="373"/>
      <c r="AB111" s="373"/>
      <c r="AC111" s="377"/>
      <c r="AD111" s="377"/>
      <c r="AE111" s="377"/>
      <c r="AF111" s="377"/>
      <c r="AG111" s="377"/>
      <c r="AH111" s="377"/>
      <c r="AI111" s="377"/>
      <c r="AJ111" s="377"/>
      <c r="AK111" s="377"/>
      <c r="AL111" s="376"/>
      <c r="AM111" s="375"/>
      <c r="AN111" s="378"/>
      <c r="AO111" s="378"/>
      <c r="AP111" s="375"/>
      <c r="AQ111" s="378"/>
      <c r="AR111" s="378"/>
      <c r="AS111" s="373"/>
      <c r="AT111" s="373"/>
      <c r="AU111" s="373"/>
      <c r="AV111" s="373"/>
      <c r="AW111" s="373"/>
      <c r="AX111" s="373"/>
      <c r="AY111" s="373"/>
      <c r="AZ111" s="379"/>
      <c r="BA111" s="224"/>
    </row>
    <row r="112" spans="1:53" ht="12.75" customHeight="1" x14ac:dyDescent="0.25">
      <c r="A112" s="371"/>
      <c r="B112" s="372"/>
      <c r="C112" s="373"/>
      <c r="D112" s="373"/>
      <c r="E112" s="374"/>
      <c r="F112" s="374"/>
      <c r="G112" s="374"/>
      <c r="H112" s="374"/>
      <c r="I112" s="374"/>
      <c r="J112" s="374"/>
      <c r="K112" s="374"/>
      <c r="L112" s="374"/>
      <c r="M112" s="374"/>
      <c r="N112" s="374"/>
      <c r="O112" s="374"/>
      <c r="P112" s="374"/>
      <c r="Q112" s="373"/>
      <c r="R112" s="373"/>
      <c r="S112" s="373"/>
      <c r="T112" s="373"/>
      <c r="U112" s="374"/>
      <c r="V112" s="373"/>
      <c r="W112" s="375"/>
      <c r="X112" s="376"/>
      <c r="Y112" s="373"/>
      <c r="Z112" s="377"/>
      <c r="AA112" s="373"/>
      <c r="AB112" s="373"/>
      <c r="AC112" s="377"/>
      <c r="AD112" s="377"/>
      <c r="AE112" s="377"/>
      <c r="AF112" s="377"/>
      <c r="AG112" s="377"/>
      <c r="AH112" s="377"/>
      <c r="AI112" s="377"/>
      <c r="AJ112" s="377"/>
      <c r="AK112" s="377"/>
      <c r="AL112" s="376"/>
      <c r="AM112" s="375"/>
      <c r="AN112" s="378"/>
      <c r="AO112" s="378"/>
      <c r="AP112" s="375"/>
      <c r="AQ112" s="378"/>
      <c r="AR112" s="378"/>
      <c r="AS112" s="373"/>
      <c r="AT112" s="373"/>
      <c r="AU112" s="373"/>
      <c r="AV112" s="373"/>
      <c r="AW112" s="373"/>
      <c r="AX112" s="373"/>
      <c r="AY112" s="373"/>
      <c r="AZ112" s="379"/>
      <c r="BA112" s="224"/>
    </row>
    <row r="113" spans="1:53" ht="12.75" customHeight="1" x14ac:dyDescent="0.25">
      <c r="A113" s="371"/>
      <c r="B113" s="372"/>
      <c r="C113" s="373"/>
      <c r="D113" s="373"/>
      <c r="E113" s="374"/>
      <c r="F113" s="374"/>
      <c r="G113" s="374"/>
      <c r="H113" s="374"/>
      <c r="I113" s="374"/>
      <c r="J113" s="374"/>
      <c r="K113" s="374"/>
      <c r="L113" s="374"/>
      <c r="M113" s="374"/>
      <c r="N113" s="374"/>
      <c r="O113" s="374"/>
      <c r="P113" s="374"/>
      <c r="Q113" s="373"/>
      <c r="R113" s="373"/>
      <c r="S113" s="373"/>
      <c r="T113" s="373"/>
      <c r="U113" s="374"/>
      <c r="V113" s="373"/>
      <c r="W113" s="375"/>
      <c r="X113" s="376"/>
      <c r="Y113" s="373"/>
      <c r="Z113" s="377"/>
      <c r="AA113" s="373"/>
      <c r="AB113" s="373"/>
      <c r="AC113" s="377"/>
      <c r="AD113" s="377"/>
      <c r="AE113" s="377"/>
      <c r="AF113" s="377"/>
      <c r="AG113" s="377"/>
      <c r="AH113" s="377"/>
      <c r="AI113" s="377"/>
      <c r="AJ113" s="377"/>
      <c r="AK113" s="377"/>
      <c r="AL113" s="376"/>
      <c r="AM113" s="375"/>
      <c r="AN113" s="378"/>
      <c r="AO113" s="378"/>
      <c r="AP113" s="375"/>
      <c r="AQ113" s="378"/>
      <c r="AR113" s="378"/>
      <c r="AS113" s="373"/>
      <c r="AT113" s="373"/>
      <c r="AU113" s="373"/>
      <c r="AV113" s="373"/>
      <c r="AW113" s="373"/>
      <c r="AX113" s="373"/>
      <c r="AY113" s="373"/>
      <c r="AZ113" s="379"/>
      <c r="BA113" s="224"/>
    </row>
    <row r="114" spans="1:53" ht="12.75" customHeight="1" x14ac:dyDescent="0.25">
      <c r="A114" s="371"/>
      <c r="B114" s="372"/>
      <c r="C114" s="373"/>
      <c r="D114" s="373"/>
      <c r="E114" s="374"/>
      <c r="F114" s="374"/>
      <c r="G114" s="374"/>
      <c r="H114" s="374"/>
      <c r="I114" s="374"/>
      <c r="J114" s="374"/>
      <c r="K114" s="374"/>
      <c r="L114" s="374"/>
      <c r="M114" s="374"/>
      <c r="N114" s="374"/>
      <c r="O114" s="374"/>
      <c r="P114" s="374"/>
      <c r="Q114" s="373"/>
      <c r="R114" s="373"/>
      <c r="S114" s="373"/>
      <c r="T114" s="373"/>
      <c r="U114" s="374"/>
      <c r="V114" s="373"/>
      <c r="W114" s="375"/>
      <c r="X114" s="376"/>
      <c r="Y114" s="373"/>
      <c r="Z114" s="377"/>
      <c r="AA114" s="373"/>
      <c r="AB114" s="373"/>
      <c r="AC114" s="377"/>
      <c r="AD114" s="377"/>
      <c r="AE114" s="377"/>
      <c r="AF114" s="377"/>
      <c r="AG114" s="377"/>
      <c r="AH114" s="377"/>
      <c r="AI114" s="377"/>
      <c r="AJ114" s="377"/>
      <c r="AK114" s="377"/>
      <c r="AL114" s="376"/>
      <c r="AM114" s="375"/>
      <c r="AN114" s="378"/>
      <c r="AO114" s="378"/>
      <c r="AP114" s="375"/>
      <c r="AQ114" s="378"/>
      <c r="AR114" s="378"/>
      <c r="AS114" s="373"/>
      <c r="AT114" s="373"/>
      <c r="AU114" s="373"/>
      <c r="AV114" s="373"/>
      <c r="AW114" s="373"/>
      <c r="AX114" s="373"/>
      <c r="AY114" s="373"/>
      <c r="AZ114" s="379"/>
      <c r="BA114" s="224"/>
    </row>
    <row r="115" spans="1:53" ht="12.75" customHeight="1" x14ac:dyDescent="0.25">
      <c r="A115" s="371"/>
      <c r="B115" s="372"/>
      <c r="C115" s="373"/>
      <c r="D115" s="373"/>
      <c r="E115" s="374"/>
      <c r="F115" s="374"/>
      <c r="G115" s="374"/>
      <c r="H115" s="374"/>
      <c r="I115" s="374"/>
      <c r="J115" s="374"/>
      <c r="K115" s="374"/>
      <c r="L115" s="374"/>
      <c r="M115" s="374"/>
      <c r="N115" s="374"/>
      <c r="O115" s="374"/>
      <c r="P115" s="374"/>
      <c r="Q115" s="373"/>
      <c r="R115" s="373"/>
      <c r="S115" s="373"/>
      <c r="T115" s="373"/>
      <c r="U115" s="374"/>
      <c r="V115" s="373"/>
      <c r="W115" s="375"/>
      <c r="X115" s="376"/>
      <c r="Y115" s="373"/>
      <c r="Z115" s="377"/>
      <c r="AA115" s="373"/>
      <c r="AB115" s="373"/>
      <c r="AC115" s="377"/>
      <c r="AD115" s="377"/>
      <c r="AE115" s="377"/>
      <c r="AF115" s="377"/>
      <c r="AG115" s="377"/>
      <c r="AH115" s="377"/>
      <c r="AI115" s="377"/>
      <c r="AJ115" s="377"/>
      <c r="AK115" s="377"/>
      <c r="AL115" s="376"/>
      <c r="AM115" s="375"/>
      <c r="AN115" s="378"/>
      <c r="AO115" s="378"/>
      <c r="AP115" s="375"/>
      <c r="AQ115" s="378"/>
      <c r="AR115" s="378"/>
      <c r="AS115" s="373"/>
      <c r="AT115" s="373"/>
      <c r="AU115" s="373"/>
      <c r="AV115" s="373"/>
      <c r="AW115" s="373"/>
      <c r="AX115" s="373"/>
      <c r="AY115" s="373"/>
      <c r="AZ115" s="379"/>
      <c r="BA115" s="224"/>
    </row>
    <row r="116" spans="1:53" ht="12.75" customHeight="1" x14ac:dyDescent="0.25">
      <c r="A116" s="371"/>
      <c r="B116" s="372"/>
      <c r="C116" s="373"/>
      <c r="D116" s="373"/>
      <c r="E116" s="374"/>
      <c r="F116" s="374"/>
      <c r="G116" s="374"/>
      <c r="H116" s="374"/>
      <c r="I116" s="374"/>
      <c r="J116" s="374"/>
      <c r="K116" s="374"/>
      <c r="L116" s="374"/>
      <c r="M116" s="374"/>
      <c r="N116" s="374"/>
      <c r="O116" s="374"/>
      <c r="P116" s="374"/>
      <c r="Q116" s="373"/>
      <c r="R116" s="373"/>
      <c r="S116" s="373"/>
      <c r="T116" s="373"/>
      <c r="U116" s="374"/>
      <c r="V116" s="373"/>
      <c r="W116" s="375"/>
      <c r="X116" s="376"/>
      <c r="Y116" s="373"/>
      <c r="Z116" s="377"/>
      <c r="AA116" s="373"/>
      <c r="AB116" s="373"/>
      <c r="AC116" s="377"/>
      <c r="AD116" s="377"/>
      <c r="AE116" s="377"/>
      <c r="AF116" s="377"/>
      <c r="AG116" s="377"/>
      <c r="AH116" s="377"/>
      <c r="AI116" s="377"/>
      <c r="AJ116" s="377"/>
      <c r="AK116" s="377"/>
      <c r="AL116" s="376"/>
      <c r="AM116" s="375"/>
      <c r="AN116" s="378"/>
      <c r="AO116" s="378"/>
      <c r="AP116" s="375"/>
      <c r="AQ116" s="378"/>
      <c r="AR116" s="378"/>
      <c r="AS116" s="373"/>
      <c r="AT116" s="373"/>
      <c r="AU116" s="373"/>
      <c r="AV116" s="373"/>
      <c r="AW116" s="373"/>
      <c r="AX116" s="373"/>
      <c r="AY116" s="373"/>
      <c r="AZ116" s="379"/>
      <c r="BA116" s="224"/>
    </row>
    <row r="117" spans="1:53" ht="12.75" customHeight="1" x14ac:dyDescent="0.25">
      <c r="A117" s="371"/>
      <c r="B117" s="372"/>
      <c r="C117" s="373"/>
      <c r="D117" s="373"/>
      <c r="E117" s="374"/>
      <c r="F117" s="374"/>
      <c r="G117" s="374"/>
      <c r="H117" s="374"/>
      <c r="I117" s="374"/>
      <c r="J117" s="374"/>
      <c r="K117" s="374"/>
      <c r="L117" s="374"/>
      <c r="M117" s="374"/>
      <c r="N117" s="374"/>
      <c r="O117" s="374"/>
      <c r="P117" s="374"/>
      <c r="Q117" s="373"/>
      <c r="R117" s="373"/>
      <c r="S117" s="373"/>
      <c r="T117" s="373"/>
      <c r="U117" s="374"/>
      <c r="V117" s="373"/>
      <c r="W117" s="375"/>
      <c r="X117" s="376"/>
      <c r="Y117" s="373"/>
      <c r="Z117" s="377"/>
      <c r="AA117" s="373"/>
      <c r="AB117" s="373"/>
      <c r="AC117" s="377"/>
      <c r="AD117" s="377"/>
      <c r="AE117" s="377"/>
      <c r="AF117" s="377"/>
      <c r="AG117" s="377"/>
      <c r="AH117" s="377"/>
      <c r="AI117" s="377"/>
      <c r="AJ117" s="377"/>
      <c r="AK117" s="377"/>
      <c r="AL117" s="376"/>
      <c r="AM117" s="375"/>
      <c r="AN117" s="378"/>
      <c r="AO117" s="378"/>
      <c r="AP117" s="375"/>
      <c r="AQ117" s="378"/>
      <c r="AR117" s="378"/>
      <c r="AS117" s="373"/>
      <c r="AT117" s="373"/>
      <c r="AU117" s="373"/>
      <c r="AV117" s="373"/>
      <c r="AW117" s="373"/>
      <c r="AX117" s="373"/>
      <c r="AY117" s="373"/>
      <c r="AZ117" s="379"/>
      <c r="BA117" s="224"/>
    </row>
    <row r="118" spans="1:53" ht="12.75" customHeight="1" x14ac:dyDescent="0.25">
      <c r="A118" s="371"/>
      <c r="B118" s="372"/>
      <c r="C118" s="373"/>
      <c r="D118" s="373"/>
      <c r="E118" s="374"/>
      <c r="F118" s="374"/>
      <c r="G118" s="374"/>
      <c r="H118" s="374"/>
      <c r="I118" s="374"/>
      <c r="J118" s="374"/>
      <c r="K118" s="374"/>
      <c r="L118" s="374"/>
      <c r="M118" s="374"/>
      <c r="N118" s="374"/>
      <c r="O118" s="374"/>
      <c r="P118" s="374"/>
      <c r="Q118" s="373"/>
      <c r="R118" s="373"/>
      <c r="S118" s="373"/>
      <c r="T118" s="373"/>
      <c r="U118" s="374"/>
      <c r="V118" s="373"/>
      <c r="W118" s="375"/>
      <c r="X118" s="376"/>
      <c r="Y118" s="373"/>
      <c r="Z118" s="377"/>
      <c r="AA118" s="373"/>
      <c r="AB118" s="373"/>
      <c r="AC118" s="377"/>
      <c r="AD118" s="377"/>
      <c r="AE118" s="377"/>
      <c r="AF118" s="377"/>
      <c r="AG118" s="377"/>
      <c r="AH118" s="377"/>
      <c r="AI118" s="377"/>
      <c r="AJ118" s="377"/>
      <c r="AK118" s="377"/>
      <c r="AL118" s="376"/>
      <c r="AM118" s="375"/>
      <c r="AN118" s="378"/>
      <c r="AO118" s="378"/>
      <c r="AP118" s="375"/>
      <c r="AQ118" s="378"/>
      <c r="AR118" s="378"/>
      <c r="AS118" s="373"/>
      <c r="AT118" s="373"/>
      <c r="AU118" s="373"/>
      <c r="AV118" s="373"/>
      <c r="AW118" s="373"/>
      <c r="AX118" s="373"/>
      <c r="AY118" s="373"/>
      <c r="AZ118" s="379"/>
      <c r="BA118" s="224"/>
    </row>
    <row r="119" spans="1:53" ht="12.75" customHeight="1" x14ac:dyDescent="0.25">
      <c r="A119" s="371"/>
      <c r="B119" s="372"/>
      <c r="C119" s="373"/>
      <c r="D119" s="373"/>
      <c r="E119" s="374"/>
      <c r="F119" s="374"/>
      <c r="G119" s="374"/>
      <c r="H119" s="374"/>
      <c r="I119" s="374"/>
      <c r="J119" s="374"/>
      <c r="K119" s="374"/>
      <c r="L119" s="374"/>
      <c r="M119" s="374"/>
      <c r="N119" s="374"/>
      <c r="O119" s="374"/>
      <c r="P119" s="374"/>
      <c r="Q119" s="373"/>
      <c r="R119" s="373"/>
      <c r="S119" s="373"/>
      <c r="T119" s="373"/>
      <c r="U119" s="374"/>
      <c r="V119" s="373"/>
      <c r="W119" s="375"/>
      <c r="X119" s="376"/>
      <c r="Y119" s="373"/>
      <c r="Z119" s="377"/>
      <c r="AA119" s="373"/>
      <c r="AB119" s="373"/>
      <c r="AC119" s="377"/>
      <c r="AD119" s="377"/>
      <c r="AE119" s="377"/>
      <c r="AF119" s="377"/>
      <c r="AG119" s="377"/>
      <c r="AH119" s="377"/>
      <c r="AI119" s="377"/>
      <c r="AJ119" s="377"/>
      <c r="AK119" s="377"/>
      <c r="AL119" s="376"/>
      <c r="AM119" s="375"/>
      <c r="AN119" s="378"/>
      <c r="AO119" s="378"/>
      <c r="AP119" s="375"/>
      <c r="AQ119" s="378"/>
      <c r="AR119" s="378"/>
      <c r="AS119" s="373"/>
      <c r="AT119" s="373"/>
      <c r="AU119" s="373"/>
      <c r="AV119" s="373"/>
      <c r="AW119" s="373"/>
      <c r="AX119" s="373"/>
      <c r="AY119" s="373"/>
      <c r="AZ119" s="379"/>
      <c r="BA119" s="224"/>
    </row>
    <row r="120" spans="1:53" ht="12.75" customHeight="1" x14ac:dyDescent="0.25">
      <c r="A120" s="371"/>
      <c r="B120" s="372"/>
      <c r="C120" s="373"/>
      <c r="D120" s="373"/>
      <c r="E120" s="374"/>
      <c r="F120" s="374"/>
      <c r="G120" s="374"/>
      <c r="H120" s="374"/>
      <c r="I120" s="374"/>
      <c r="J120" s="374"/>
      <c r="K120" s="374"/>
      <c r="L120" s="374"/>
      <c r="M120" s="374"/>
      <c r="N120" s="374"/>
      <c r="O120" s="374"/>
      <c r="P120" s="374"/>
      <c r="Q120" s="373"/>
      <c r="R120" s="373"/>
      <c r="S120" s="373"/>
      <c r="T120" s="373"/>
      <c r="U120" s="374"/>
      <c r="V120" s="373"/>
      <c r="W120" s="375"/>
      <c r="X120" s="376"/>
      <c r="Y120" s="373"/>
      <c r="Z120" s="377"/>
      <c r="AA120" s="373"/>
      <c r="AB120" s="373"/>
      <c r="AC120" s="377"/>
      <c r="AD120" s="377"/>
      <c r="AE120" s="377"/>
      <c r="AF120" s="377"/>
      <c r="AG120" s="377"/>
      <c r="AH120" s="377"/>
      <c r="AI120" s="377"/>
      <c r="AJ120" s="377"/>
      <c r="AK120" s="377"/>
      <c r="AL120" s="376"/>
      <c r="AM120" s="375"/>
      <c r="AN120" s="378"/>
      <c r="AO120" s="378"/>
      <c r="AP120" s="375"/>
      <c r="AQ120" s="378"/>
      <c r="AR120" s="378"/>
      <c r="AS120" s="373"/>
      <c r="AT120" s="373"/>
      <c r="AU120" s="373"/>
      <c r="AV120" s="373"/>
      <c r="AW120" s="373"/>
      <c r="AX120" s="373"/>
      <c r="AY120" s="373"/>
      <c r="AZ120" s="379"/>
      <c r="BA120" s="224"/>
    </row>
    <row r="121" spans="1:53" ht="12.75" customHeight="1" x14ac:dyDescent="0.25">
      <c r="A121" s="371"/>
      <c r="B121" s="372"/>
      <c r="C121" s="373"/>
      <c r="D121" s="373"/>
      <c r="E121" s="374"/>
      <c r="F121" s="374"/>
      <c r="G121" s="374"/>
      <c r="H121" s="374"/>
      <c r="I121" s="374"/>
      <c r="J121" s="374"/>
      <c r="K121" s="374"/>
      <c r="L121" s="374"/>
      <c r="M121" s="374"/>
      <c r="N121" s="374"/>
      <c r="O121" s="374"/>
      <c r="P121" s="374"/>
      <c r="Q121" s="373"/>
      <c r="R121" s="373"/>
      <c r="S121" s="373"/>
      <c r="T121" s="373"/>
      <c r="U121" s="374"/>
      <c r="V121" s="373"/>
      <c r="W121" s="375"/>
      <c r="X121" s="376"/>
      <c r="Y121" s="373"/>
      <c r="Z121" s="377"/>
      <c r="AA121" s="373"/>
      <c r="AB121" s="373"/>
      <c r="AC121" s="377"/>
      <c r="AD121" s="377"/>
      <c r="AE121" s="377"/>
      <c r="AF121" s="377"/>
      <c r="AG121" s="377"/>
      <c r="AH121" s="377"/>
      <c r="AI121" s="377"/>
      <c r="AJ121" s="377"/>
      <c r="AK121" s="377"/>
      <c r="AL121" s="376"/>
      <c r="AM121" s="375"/>
      <c r="AN121" s="378"/>
      <c r="AO121" s="378"/>
      <c r="AP121" s="375"/>
      <c r="AQ121" s="378"/>
      <c r="AR121" s="378"/>
      <c r="AS121" s="373"/>
      <c r="AT121" s="373"/>
      <c r="AU121" s="373"/>
      <c r="AV121" s="373"/>
      <c r="AW121" s="373"/>
      <c r="AX121" s="373"/>
      <c r="AY121" s="373"/>
      <c r="AZ121" s="379"/>
      <c r="BA121" s="224"/>
    </row>
    <row r="122" spans="1:53" ht="12.75" customHeight="1" x14ac:dyDescent="0.25">
      <c r="A122" s="371"/>
      <c r="B122" s="372"/>
      <c r="C122" s="373"/>
      <c r="D122" s="373"/>
      <c r="E122" s="374"/>
      <c r="F122" s="374"/>
      <c r="G122" s="374"/>
      <c r="H122" s="374"/>
      <c r="I122" s="374"/>
      <c r="J122" s="374"/>
      <c r="K122" s="374"/>
      <c r="L122" s="374"/>
      <c r="M122" s="374"/>
      <c r="N122" s="374"/>
      <c r="O122" s="374"/>
      <c r="P122" s="374"/>
      <c r="Q122" s="373"/>
      <c r="R122" s="373"/>
      <c r="S122" s="373"/>
      <c r="T122" s="373"/>
      <c r="U122" s="374"/>
      <c r="V122" s="373"/>
      <c r="W122" s="375"/>
      <c r="X122" s="376"/>
      <c r="Y122" s="373"/>
      <c r="Z122" s="377"/>
      <c r="AA122" s="373"/>
      <c r="AB122" s="373"/>
      <c r="AC122" s="377"/>
      <c r="AD122" s="377"/>
      <c r="AE122" s="377"/>
      <c r="AF122" s="377"/>
      <c r="AG122" s="377"/>
      <c r="AH122" s="377"/>
      <c r="AI122" s="377"/>
      <c r="AJ122" s="377"/>
      <c r="AK122" s="377"/>
      <c r="AL122" s="376"/>
      <c r="AM122" s="375"/>
      <c r="AN122" s="378"/>
      <c r="AO122" s="378"/>
      <c r="AP122" s="375"/>
      <c r="AQ122" s="378"/>
      <c r="AR122" s="378"/>
      <c r="AS122" s="373"/>
      <c r="AT122" s="373"/>
      <c r="AU122" s="373"/>
      <c r="AV122" s="373"/>
      <c r="AW122" s="373"/>
      <c r="AX122" s="373"/>
      <c r="AY122" s="373"/>
      <c r="AZ122" s="379"/>
      <c r="BA122" s="224"/>
    </row>
    <row r="123" spans="1:53" ht="12.75" customHeight="1" x14ac:dyDescent="0.25">
      <c r="A123" s="371"/>
      <c r="B123" s="372"/>
      <c r="C123" s="373"/>
      <c r="D123" s="373"/>
      <c r="E123" s="374"/>
      <c r="F123" s="374"/>
      <c r="G123" s="374"/>
      <c r="H123" s="374"/>
      <c r="I123" s="374"/>
      <c r="J123" s="374"/>
      <c r="K123" s="374"/>
      <c r="L123" s="374"/>
      <c r="M123" s="374"/>
      <c r="N123" s="374"/>
      <c r="O123" s="374"/>
      <c r="P123" s="374"/>
      <c r="Q123" s="373"/>
      <c r="R123" s="373"/>
      <c r="S123" s="373"/>
      <c r="T123" s="373"/>
      <c r="U123" s="374"/>
      <c r="V123" s="373"/>
      <c r="W123" s="375"/>
      <c r="X123" s="376"/>
      <c r="Y123" s="373"/>
      <c r="Z123" s="377"/>
      <c r="AA123" s="373"/>
      <c r="AB123" s="373"/>
      <c r="AC123" s="377"/>
      <c r="AD123" s="377"/>
      <c r="AE123" s="377"/>
      <c r="AF123" s="377"/>
      <c r="AG123" s="377"/>
      <c r="AH123" s="377"/>
      <c r="AI123" s="377"/>
      <c r="AJ123" s="377"/>
      <c r="AK123" s="377"/>
      <c r="AL123" s="376"/>
      <c r="AM123" s="375"/>
      <c r="AN123" s="378"/>
      <c r="AO123" s="378"/>
      <c r="AP123" s="375"/>
      <c r="AQ123" s="378"/>
      <c r="AR123" s="378"/>
      <c r="AS123" s="373"/>
      <c r="AT123" s="373"/>
      <c r="AU123" s="373"/>
      <c r="AV123" s="373"/>
      <c r="AW123" s="373"/>
      <c r="AX123" s="373"/>
      <c r="AY123" s="373"/>
      <c r="AZ123" s="379"/>
      <c r="BA123" s="224"/>
    </row>
    <row r="124" spans="1:53" ht="12.75" customHeight="1" x14ac:dyDescent="0.25">
      <c r="A124" s="371"/>
      <c r="B124" s="372"/>
      <c r="C124" s="373"/>
      <c r="D124" s="373"/>
      <c r="E124" s="374"/>
      <c r="F124" s="374"/>
      <c r="G124" s="374"/>
      <c r="H124" s="374"/>
      <c r="I124" s="374"/>
      <c r="J124" s="374"/>
      <c r="K124" s="374"/>
      <c r="L124" s="374"/>
      <c r="M124" s="374"/>
      <c r="N124" s="374"/>
      <c r="O124" s="374"/>
      <c r="P124" s="374"/>
      <c r="Q124" s="373"/>
      <c r="R124" s="373"/>
      <c r="S124" s="373"/>
      <c r="T124" s="373"/>
      <c r="U124" s="374"/>
      <c r="V124" s="373"/>
      <c r="W124" s="375"/>
      <c r="X124" s="376"/>
      <c r="Y124" s="373"/>
      <c r="Z124" s="377"/>
      <c r="AA124" s="373"/>
      <c r="AB124" s="373"/>
      <c r="AC124" s="377"/>
      <c r="AD124" s="377"/>
      <c r="AE124" s="377"/>
      <c r="AF124" s="377"/>
      <c r="AG124" s="377"/>
      <c r="AH124" s="377"/>
      <c r="AI124" s="377"/>
      <c r="AJ124" s="377"/>
      <c r="AK124" s="377"/>
      <c r="AL124" s="376"/>
      <c r="AM124" s="375"/>
      <c r="AN124" s="378"/>
      <c r="AO124" s="378"/>
      <c r="AP124" s="375"/>
      <c r="AQ124" s="378"/>
      <c r="AR124" s="378"/>
      <c r="AS124" s="373"/>
      <c r="AT124" s="373"/>
      <c r="AU124" s="373"/>
      <c r="AV124" s="373"/>
      <c r="AW124" s="373"/>
      <c r="AX124" s="373"/>
      <c r="AY124" s="373"/>
      <c r="AZ124" s="379"/>
      <c r="BA124" s="224"/>
    </row>
    <row r="125" spans="1:53" ht="12.75" customHeight="1" x14ac:dyDescent="0.25">
      <c r="A125" s="371"/>
      <c r="B125" s="372"/>
      <c r="C125" s="373"/>
      <c r="D125" s="373"/>
      <c r="E125" s="374"/>
      <c r="F125" s="374"/>
      <c r="G125" s="374"/>
      <c r="H125" s="374"/>
      <c r="I125" s="374"/>
      <c r="J125" s="374"/>
      <c r="K125" s="374"/>
      <c r="L125" s="374"/>
      <c r="M125" s="374"/>
      <c r="N125" s="374"/>
      <c r="O125" s="374"/>
      <c r="P125" s="374"/>
      <c r="Q125" s="373"/>
      <c r="R125" s="373"/>
      <c r="S125" s="373"/>
      <c r="T125" s="373"/>
      <c r="U125" s="374"/>
      <c r="V125" s="373"/>
      <c r="W125" s="375"/>
      <c r="X125" s="376"/>
      <c r="Y125" s="373"/>
      <c r="Z125" s="377"/>
      <c r="AA125" s="373"/>
      <c r="AB125" s="373"/>
      <c r="AC125" s="377"/>
      <c r="AD125" s="377"/>
      <c r="AE125" s="377"/>
      <c r="AF125" s="377"/>
      <c r="AG125" s="377"/>
      <c r="AH125" s="377"/>
      <c r="AI125" s="377"/>
      <c r="AJ125" s="377"/>
      <c r="AK125" s="377"/>
      <c r="AL125" s="376"/>
      <c r="AM125" s="375"/>
      <c r="AN125" s="378"/>
      <c r="AO125" s="378"/>
      <c r="AP125" s="375"/>
      <c r="AQ125" s="378"/>
      <c r="AR125" s="378"/>
      <c r="AS125" s="373"/>
      <c r="AT125" s="373"/>
      <c r="AU125" s="373"/>
      <c r="AV125" s="373"/>
      <c r="AW125" s="373"/>
      <c r="AX125" s="373"/>
      <c r="AY125" s="373"/>
      <c r="AZ125" s="379"/>
      <c r="BA125" s="224"/>
    </row>
    <row r="126" spans="1:53" ht="12.75" customHeight="1" x14ac:dyDescent="0.25">
      <c r="A126" s="371"/>
      <c r="B126" s="372"/>
      <c r="C126" s="373"/>
      <c r="D126" s="373"/>
      <c r="E126" s="374"/>
      <c r="F126" s="374"/>
      <c r="G126" s="374"/>
      <c r="H126" s="374"/>
      <c r="I126" s="374"/>
      <c r="J126" s="374"/>
      <c r="K126" s="374"/>
      <c r="L126" s="374"/>
      <c r="M126" s="374"/>
      <c r="N126" s="374"/>
      <c r="O126" s="374"/>
      <c r="P126" s="374"/>
      <c r="Q126" s="373"/>
      <c r="R126" s="373"/>
      <c r="S126" s="373"/>
      <c r="T126" s="373"/>
      <c r="U126" s="374"/>
      <c r="V126" s="373"/>
      <c r="W126" s="375"/>
      <c r="X126" s="376"/>
      <c r="Y126" s="373"/>
      <c r="Z126" s="377"/>
      <c r="AA126" s="373"/>
      <c r="AB126" s="373"/>
      <c r="AC126" s="377"/>
      <c r="AD126" s="377"/>
      <c r="AE126" s="377"/>
      <c r="AF126" s="377"/>
      <c r="AG126" s="377"/>
      <c r="AH126" s="377"/>
      <c r="AI126" s="377"/>
      <c r="AJ126" s="377"/>
      <c r="AK126" s="377"/>
      <c r="AL126" s="376"/>
      <c r="AM126" s="375"/>
      <c r="AN126" s="378"/>
      <c r="AO126" s="378"/>
      <c r="AP126" s="375"/>
      <c r="AQ126" s="378"/>
      <c r="AR126" s="378"/>
      <c r="AS126" s="373"/>
      <c r="AT126" s="373"/>
      <c r="AU126" s="373"/>
      <c r="AV126" s="373"/>
      <c r="AW126" s="373"/>
      <c r="AX126" s="373"/>
      <c r="AY126" s="373"/>
      <c r="AZ126" s="379"/>
      <c r="BA126" s="224"/>
    </row>
    <row r="127" spans="1:53" ht="12.75" customHeight="1" x14ac:dyDescent="0.25">
      <c r="A127" s="371"/>
      <c r="B127" s="372"/>
      <c r="C127" s="373"/>
      <c r="D127" s="373"/>
      <c r="E127" s="374"/>
      <c r="F127" s="374"/>
      <c r="G127" s="374"/>
      <c r="H127" s="374"/>
      <c r="I127" s="374"/>
      <c r="J127" s="374"/>
      <c r="K127" s="374"/>
      <c r="L127" s="374"/>
      <c r="M127" s="374"/>
      <c r="N127" s="374"/>
      <c r="O127" s="374"/>
      <c r="P127" s="374"/>
      <c r="Q127" s="373"/>
      <c r="R127" s="373"/>
      <c r="S127" s="373"/>
      <c r="T127" s="373"/>
      <c r="U127" s="374"/>
      <c r="V127" s="373"/>
      <c r="W127" s="375"/>
      <c r="X127" s="376"/>
      <c r="Y127" s="373"/>
      <c r="Z127" s="377"/>
      <c r="AA127" s="373"/>
      <c r="AB127" s="373"/>
      <c r="AC127" s="377"/>
      <c r="AD127" s="377"/>
      <c r="AE127" s="377"/>
      <c r="AF127" s="377"/>
      <c r="AG127" s="377"/>
      <c r="AH127" s="377"/>
      <c r="AI127" s="377"/>
      <c r="AJ127" s="377"/>
      <c r="AK127" s="377"/>
      <c r="AL127" s="376"/>
      <c r="AM127" s="375"/>
      <c r="AN127" s="378"/>
      <c r="AO127" s="378"/>
      <c r="AP127" s="375"/>
      <c r="AQ127" s="378"/>
      <c r="AR127" s="378"/>
      <c r="AS127" s="373"/>
      <c r="AT127" s="373"/>
      <c r="AU127" s="373"/>
      <c r="AV127" s="373"/>
      <c r="AW127" s="373"/>
      <c r="AX127" s="373"/>
      <c r="AY127" s="373"/>
      <c r="AZ127" s="379"/>
      <c r="BA127" s="224"/>
    </row>
    <row r="128" spans="1:53" ht="12.75" customHeight="1" x14ac:dyDescent="0.25">
      <c r="A128" s="371"/>
      <c r="B128" s="372"/>
      <c r="C128" s="373"/>
      <c r="D128" s="373"/>
      <c r="E128" s="374"/>
      <c r="F128" s="374"/>
      <c r="G128" s="374"/>
      <c r="H128" s="374"/>
      <c r="I128" s="374"/>
      <c r="J128" s="374"/>
      <c r="K128" s="374"/>
      <c r="L128" s="374"/>
      <c r="M128" s="374"/>
      <c r="N128" s="374"/>
      <c r="O128" s="374"/>
      <c r="P128" s="374"/>
      <c r="Q128" s="373"/>
      <c r="R128" s="373"/>
      <c r="S128" s="373"/>
      <c r="T128" s="373"/>
      <c r="U128" s="374"/>
      <c r="V128" s="373"/>
      <c r="W128" s="375"/>
      <c r="X128" s="376"/>
      <c r="Y128" s="373"/>
      <c r="Z128" s="377"/>
      <c r="AA128" s="373"/>
      <c r="AB128" s="373"/>
      <c r="AC128" s="377"/>
      <c r="AD128" s="377"/>
      <c r="AE128" s="377"/>
      <c r="AF128" s="377"/>
      <c r="AG128" s="377"/>
      <c r="AH128" s="377"/>
      <c r="AI128" s="377"/>
      <c r="AJ128" s="377"/>
      <c r="AK128" s="377"/>
      <c r="AL128" s="376"/>
      <c r="AM128" s="375"/>
      <c r="AN128" s="378"/>
      <c r="AO128" s="378"/>
      <c r="AP128" s="375"/>
      <c r="AQ128" s="378"/>
      <c r="AR128" s="378"/>
      <c r="AS128" s="373"/>
      <c r="AT128" s="373"/>
      <c r="AU128" s="373"/>
      <c r="AV128" s="373"/>
      <c r="AW128" s="373"/>
      <c r="AX128" s="373"/>
      <c r="AY128" s="373"/>
      <c r="AZ128" s="379"/>
      <c r="BA128" s="224"/>
    </row>
    <row r="129" spans="1:53" ht="12.75" customHeight="1" x14ac:dyDescent="0.25">
      <c r="A129" s="371"/>
      <c r="B129" s="372"/>
      <c r="C129" s="373"/>
      <c r="D129" s="373"/>
      <c r="E129" s="374"/>
      <c r="F129" s="374"/>
      <c r="G129" s="374"/>
      <c r="H129" s="374"/>
      <c r="I129" s="374"/>
      <c r="J129" s="374"/>
      <c r="K129" s="374"/>
      <c r="L129" s="374"/>
      <c r="M129" s="374"/>
      <c r="N129" s="374"/>
      <c r="O129" s="374"/>
      <c r="P129" s="374"/>
      <c r="Q129" s="373"/>
      <c r="R129" s="373"/>
      <c r="S129" s="373"/>
      <c r="T129" s="373"/>
      <c r="U129" s="374"/>
      <c r="V129" s="373"/>
      <c r="W129" s="375"/>
      <c r="X129" s="376"/>
      <c r="Y129" s="373"/>
      <c r="Z129" s="377"/>
      <c r="AA129" s="373"/>
      <c r="AB129" s="373"/>
      <c r="AC129" s="377"/>
      <c r="AD129" s="377"/>
      <c r="AE129" s="377"/>
      <c r="AF129" s="377"/>
      <c r="AG129" s="377"/>
      <c r="AH129" s="377"/>
      <c r="AI129" s="377"/>
      <c r="AJ129" s="377"/>
      <c r="AK129" s="377"/>
      <c r="AL129" s="376"/>
      <c r="AM129" s="375"/>
      <c r="AN129" s="378"/>
      <c r="AO129" s="378"/>
      <c r="AP129" s="375"/>
      <c r="AQ129" s="378"/>
      <c r="AR129" s="378"/>
      <c r="AS129" s="373"/>
      <c r="AT129" s="373"/>
      <c r="AU129" s="373"/>
      <c r="AV129" s="373"/>
      <c r="AW129" s="373"/>
      <c r="AX129" s="373"/>
      <c r="AY129" s="373"/>
      <c r="AZ129" s="379"/>
      <c r="BA129" s="224"/>
    </row>
    <row r="130" spans="1:53" ht="12.75" customHeight="1" x14ac:dyDescent="0.25">
      <c r="A130" s="371"/>
      <c r="B130" s="372"/>
      <c r="C130" s="373"/>
      <c r="D130" s="373"/>
      <c r="E130" s="374"/>
      <c r="F130" s="374"/>
      <c r="G130" s="374"/>
      <c r="H130" s="374"/>
      <c r="I130" s="374"/>
      <c r="J130" s="374"/>
      <c r="K130" s="374"/>
      <c r="L130" s="374"/>
      <c r="M130" s="374"/>
      <c r="N130" s="374"/>
      <c r="O130" s="374"/>
      <c r="P130" s="374"/>
      <c r="Q130" s="373"/>
      <c r="R130" s="373"/>
      <c r="S130" s="373"/>
      <c r="T130" s="373"/>
      <c r="U130" s="374"/>
      <c r="V130" s="373"/>
      <c r="W130" s="375"/>
      <c r="X130" s="376"/>
      <c r="Y130" s="373"/>
      <c r="Z130" s="377"/>
      <c r="AA130" s="373"/>
      <c r="AB130" s="373"/>
      <c r="AC130" s="377"/>
      <c r="AD130" s="377"/>
      <c r="AE130" s="377"/>
      <c r="AF130" s="377"/>
      <c r="AG130" s="377"/>
      <c r="AH130" s="377"/>
      <c r="AI130" s="377"/>
      <c r="AJ130" s="377"/>
      <c r="AK130" s="377"/>
      <c r="AL130" s="376"/>
      <c r="AM130" s="375"/>
      <c r="AN130" s="378"/>
      <c r="AO130" s="378"/>
      <c r="AP130" s="375"/>
      <c r="AQ130" s="378"/>
      <c r="AR130" s="378"/>
      <c r="AS130" s="373"/>
      <c r="AT130" s="373"/>
      <c r="AU130" s="373"/>
      <c r="AV130" s="373"/>
      <c r="AW130" s="373"/>
      <c r="AX130" s="373"/>
      <c r="AY130" s="373"/>
      <c r="AZ130" s="379"/>
      <c r="BA130" s="224"/>
    </row>
    <row r="131" spans="1:53" ht="12.75" customHeight="1" x14ac:dyDescent="0.25">
      <c r="A131" s="371"/>
      <c r="B131" s="372"/>
      <c r="C131" s="373"/>
      <c r="D131" s="373"/>
      <c r="E131" s="374"/>
      <c r="F131" s="374"/>
      <c r="G131" s="374"/>
      <c r="H131" s="374"/>
      <c r="I131" s="374"/>
      <c r="J131" s="374"/>
      <c r="K131" s="374"/>
      <c r="L131" s="374"/>
      <c r="M131" s="374"/>
      <c r="N131" s="374"/>
      <c r="O131" s="374"/>
      <c r="P131" s="374"/>
      <c r="Q131" s="373"/>
      <c r="R131" s="373"/>
      <c r="S131" s="373"/>
      <c r="T131" s="373"/>
      <c r="U131" s="374"/>
      <c r="V131" s="373"/>
      <c r="W131" s="375"/>
      <c r="X131" s="376"/>
      <c r="Y131" s="373"/>
      <c r="Z131" s="377"/>
      <c r="AA131" s="373"/>
      <c r="AB131" s="373"/>
      <c r="AC131" s="377"/>
      <c r="AD131" s="377"/>
      <c r="AE131" s="377"/>
      <c r="AF131" s="377"/>
      <c r="AG131" s="377"/>
      <c r="AH131" s="377"/>
      <c r="AI131" s="377"/>
      <c r="AJ131" s="377"/>
      <c r="AK131" s="377"/>
      <c r="AL131" s="376"/>
      <c r="AM131" s="375"/>
      <c r="AN131" s="378"/>
      <c r="AO131" s="378"/>
      <c r="AP131" s="375"/>
      <c r="AQ131" s="378"/>
      <c r="AR131" s="378"/>
      <c r="AS131" s="373"/>
      <c r="AT131" s="373"/>
      <c r="AU131" s="373"/>
      <c r="AV131" s="373"/>
      <c r="AW131" s="373"/>
      <c r="AX131" s="373"/>
      <c r="AY131" s="373"/>
      <c r="AZ131" s="379"/>
      <c r="BA131" s="224"/>
    </row>
    <row r="132" spans="1:53" ht="12.75" customHeight="1" x14ac:dyDescent="0.25">
      <c r="A132" s="371"/>
      <c r="B132" s="372"/>
      <c r="C132" s="373"/>
      <c r="D132" s="373"/>
      <c r="E132" s="374"/>
      <c r="F132" s="374"/>
      <c r="G132" s="374"/>
      <c r="H132" s="374"/>
      <c r="I132" s="374"/>
      <c r="J132" s="374"/>
      <c r="K132" s="374"/>
      <c r="L132" s="374"/>
      <c r="M132" s="374"/>
      <c r="N132" s="374"/>
      <c r="O132" s="374"/>
      <c r="P132" s="374"/>
      <c r="Q132" s="373"/>
      <c r="R132" s="373"/>
      <c r="S132" s="373"/>
      <c r="T132" s="373"/>
      <c r="U132" s="374"/>
      <c r="V132" s="373"/>
      <c r="W132" s="375"/>
      <c r="X132" s="376"/>
      <c r="Y132" s="373"/>
      <c r="Z132" s="377"/>
      <c r="AA132" s="373"/>
      <c r="AB132" s="373"/>
      <c r="AC132" s="377"/>
      <c r="AD132" s="377"/>
      <c r="AE132" s="377"/>
      <c r="AF132" s="377"/>
      <c r="AG132" s="377"/>
      <c r="AH132" s="377"/>
      <c r="AI132" s="377"/>
      <c r="AJ132" s="377"/>
      <c r="AK132" s="377"/>
      <c r="AL132" s="376"/>
      <c r="AM132" s="375"/>
      <c r="AN132" s="378"/>
      <c r="AO132" s="378"/>
      <c r="AP132" s="375"/>
      <c r="AQ132" s="378"/>
      <c r="AR132" s="378"/>
      <c r="AS132" s="373"/>
      <c r="AT132" s="373"/>
      <c r="AU132" s="373"/>
      <c r="AV132" s="373"/>
      <c r="AW132" s="373"/>
      <c r="AX132" s="373"/>
      <c r="AY132" s="373"/>
      <c r="AZ132" s="379"/>
      <c r="BA132" s="224"/>
    </row>
    <row r="133" spans="1:53" ht="12.75" customHeight="1" x14ac:dyDescent="0.25">
      <c r="A133" s="380"/>
      <c r="B133" s="381"/>
      <c r="C133" s="381"/>
      <c r="D133" s="381"/>
      <c r="E133" s="381"/>
      <c r="F133" s="381"/>
      <c r="G133" s="381"/>
      <c r="H133" s="381"/>
      <c r="I133" s="381"/>
      <c r="J133" s="382"/>
      <c r="K133" s="381"/>
      <c r="L133" s="381"/>
      <c r="M133" s="381"/>
      <c r="N133" s="381"/>
      <c r="O133" s="381"/>
      <c r="P133" s="381"/>
      <c r="Q133" s="381"/>
      <c r="R133" s="383"/>
      <c r="S133" s="383"/>
      <c r="T133" s="383"/>
      <c r="U133" s="381"/>
      <c r="V133" s="383"/>
      <c r="W133" s="291"/>
      <c r="X133" s="290"/>
      <c r="Y133" s="383"/>
      <c r="Z133" s="384"/>
      <c r="AA133" s="383"/>
      <c r="AB133" s="383"/>
      <c r="AC133" s="384"/>
      <c r="AD133" s="384"/>
      <c r="AE133" s="384"/>
      <c r="AF133" s="384"/>
      <c r="AG133" s="385"/>
      <c r="AH133" s="384"/>
      <c r="AI133" s="384"/>
      <c r="AJ133" s="384"/>
      <c r="AK133" s="384"/>
      <c r="AL133" s="290"/>
      <c r="AM133" s="292">
        <f t="shared" ref="AM133:AM135" si="6">AN133+AO133</f>
        <v>0</v>
      </c>
      <c r="AN133" s="386"/>
      <c r="AO133" s="386"/>
      <c r="AP133" s="291"/>
      <c r="AQ133" s="386"/>
      <c r="AR133" s="386"/>
      <c r="AS133" s="383"/>
      <c r="AT133" s="383"/>
      <c r="AU133" s="383"/>
      <c r="AV133" s="383"/>
      <c r="AW133" s="383"/>
      <c r="AX133" s="383"/>
      <c r="AY133" s="383"/>
      <c r="AZ133" s="387"/>
      <c r="BA133" s="224"/>
    </row>
    <row r="134" spans="1:53" ht="12.75" customHeight="1" x14ac:dyDescent="0.25">
      <c r="A134" s="388"/>
      <c r="B134" s="389"/>
      <c r="C134" s="390"/>
      <c r="D134" s="390"/>
      <c r="E134" s="390"/>
      <c r="F134" s="390"/>
      <c r="G134" s="390"/>
      <c r="H134" s="390"/>
      <c r="I134" s="390"/>
      <c r="J134" s="390"/>
      <c r="K134" s="390"/>
      <c r="L134" s="390"/>
      <c r="M134" s="390"/>
      <c r="N134" s="390"/>
      <c r="O134" s="390"/>
      <c r="P134" s="390"/>
      <c r="Q134" s="390"/>
      <c r="R134" s="391"/>
      <c r="S134" s="391"/>
      <c r="T134" s="391"/>
      <c r="U134" s="390"/>
      <c r="V134" s="391"/>
      <c r="W134" s="291"/>
      <c r="X134" s="290"/>
      <c r="Y134" s="391"/>
      <c r="Z134" s="392"/>
      <c r="AA134" s="393"/>
      <c r="AB134" s="391"/>
      <c r="AC134" s="392"/>
      <c r="AD134" s="392"/>
      <c r="AE134" s="392"/>
      <c r="AF134" s="392"/>
      <c r="AG134" s="392"/>
      <c r="AH134" s="392"/>
      <c r="AI134" s="392"/>
      <c r="AJ134" s="392"/>
      <c r="AK134" s="392"/>
      <c r="AL134" s="290"/>
      <c r="AM134" s="292">
        <f t="shared" si="6"/>
        <v>0</v>
      </c>
      <c r="AN134" s="394"/>
      <c r="AO134" s="394"/>
      <c r="AP134" s="291"/>
      <c r="AQ134" s="394"/>
      <c r="AR134" s="394"/>
      <c r="AS134" s="391"/>
      <c r="AT134" s="391"/>
      <c r="AU134" s="391"/>
      <c r="AV134" s="391"/>
      <c r="AW134" s="391"/>
      <c r="AX134" s="391"/>
      <c r="AY134" s="391"/>
      <c r="AZ134" s="395"/>
      <c r="BA134" s="224"/>
    </row>
    <row r="135" spans="1:53" ht="12.75" customHeight="1" x14ac:dyDescent="0.25">
      <c r="A135" s="396"/>
      <c r="B135" s="397"/>
      <c r="C135" s="398"/>
      <c r="D135" s="398"/>
      <c r="E135" s="398"/>
      <c r="F135" s="398"/>
      <c r="G135" s="398"/>
      <c r="H135" s="398"/>
      <c r="I135" s="398"/>
      <c r="J135" s="398"/>
      <c r="K135" s="398"/>
      <c r="L135" s="398"/>
      <c r="M135" s="398"/>
      <c r="N135" s="398"/>
      <c r="O135" s="398"/>
      <c r="P135" s="398"/>
      <c r="Q135" s="398"/>
      <c r="R135" s="399"/>
      <c r="S135" s="399"/>
      <c r="T135" s="399"/>
      <c r="U135" s="398"/>
      <c r="V135" s="399"/>
      <c r="W135" s="318"/>
      <c r="X135" s="317"/>
      <c r="Y135" s="399"/>
      <c r="Z135" s="400"/>
      <c r="AA135" s="399"/>
      <c r="AB135" s="399"/>
      <c r="AC135" s="400"/>
      <c r="AD135" s="400"/>
      <c r="AE135" s="400"/>
      <c r="AF135" s="400"/>
      <c r="AG135" s="400"/>
      <c r="AH135" s="400"/>
      <c r="AI135" s="400"/>
      <c r="AJ135" s="400"/>
      <c r="AK135" s="400"/>
      <c r="AL135" s="317"/>
      <c r="AM135" s="319">
        <f t="shared" si="6"/>
        <v>0</v>
      </c>
      <c r="AN135" s="401"/>
      <c r="AO135" s="401"/>
      <c r="AP135" s="318"/>
      <c r="AQ135" s="401"/>
      <c r="AR135" s="401"/>
      <c r="AS135" s="399"/>
      <c r="AT135" s="399"/>
      <c r="AU135" s="399"/>
      <c r="AV135" s="399"/>
      <c r="AW135" s="399"/>
      <c r="AX135" s="399"/>
      <c r="AY135" s="399"/>
      <c r="AZ135" s="402"/>
      <c r="BA135" s="224"/>
    </row>
    <row r="136" spans="1:53" ht="12.75" customHeight="1" x14ac:dyDescent="0.25">
      <c r="A136" s="721" t="s">
        <v>213</v>
      </c>
      <c r="B136" s="722"/>
      <c r="C136" s="722"/>
      <c r="D136" s="722"/>
      <c r="E136" s="722"/>
      <c r="F136" s="722"/>
      <c r="G136" s="722"/>
      <c r="H136" s="722"/>
      <c r="I136" s="722"/>
      <c r="J136" s="722"/>
      <c r="K136" s="722"/>
      <c r="L136" s="722"/>
      <c r="M136" s="722"/>
      <c r="N136" s="722"/>
      <c r="O136" s="722"/>
      <c r="P136" s="722"/>
      <c r="Q136" s="722"/>
      <c r="R136" s="722"/>
      <c r="S136" s="722"/>
      <c r="T136" s="722"/>
      <c r="U136" s="722"/>
      <c r="V136" s="722"/>
      <c r="W136" s="722"/>
      <c r="X136" s="722"/>
      <c r="Y136" s="722"/>
      <c r="Z136" s="722"/>
      <c r="AA136" s="722"/>
      <c r="AB136" s="722"/>
      <c r="AC136" s="722"/>
      <c r="AD136" s="722"/>
      <c r="AE136" s="722"/>
      <c r="AF136" s="722"/>
      <c r="AG136" s="722"/>
      <c r="AH136" s="722"/>
      <c r="AI136" s="722"/>
      <c r="AJ136" s="722"/>
      <c r="AK136" s="722"/>
      <c r="AL136" s="723"/>
      <c r="AM136" s="724">
        <f>SUM(AM20:AM135)</f>
        <v>345410035.74000001</v>
      </c>
      <c r="AN136" s="722"/>
      <c r="AO136" s="723"/>
      <c r="AP136" s="725"/>
      <c r="AQ136" s="722"/>
      <c r="AR136" s="723"/>
      <c r="AS136" s="403"/>
      <c r="AT136" s="403"/>
      <c r="AU136" s="403"/>
      <c r="AV136" s="403"/>
      <c r="AW136" s="403"/>
      <c r="AX136" s="403"/>
      <c r="AY136" s="403"/>
      <c r="AZ136" s="403"/>
      <c r="BA136" s="224"/>
    </row>
    <row r="137" spans="1:53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7"/>
    </row>
    <row r="138" spans="1:53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7"/>
    </row>
    <row r="139" spans="1:53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7"/>
    </row>
    <row r="140" spans="1:53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7"/>
    </row>
    <row r="141" spans="1:53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295" t="s">
        <v>214</v>
      </c>
      <c r="W141" s="295"/>
      <c r="X141" s="296"/>
      <c r="Y141" s="296"/>
      <c r="Z141" s="296"/>
      <c r="AA141" s="296"/>
      <c r="AB141" s="296"/>
      <c r="AC141" s="296"/>
      <c r="AD141" s="296"/>
      <c r="AE141" s="296"/>
      <c r="AF141" s="296"/>
      <c r="AG141" s="297" t="s">
        <v>216</v>
      </c>
      <c r="AH141" s="296"/>
      <c r="AI141" s="296"/>
      <c r="AJ141" s="296"/>
      <c r="AK141" s="296"/>
      <c r="AL141" s="296"/>
      <c r="AM141" s="298"/>
      <c r="AN141" s="299"/>
      <c r="AO141" s="299"/>
      <c r="AP141" s="299"/>
      <c r="AQ141" s="298"/>
      <c r="AR141" s="300" t="s">
        <v>217</v>
      </c>
      <c r="AS141" s="6"/>
      <c r="AT141" s="1"/>
      <c r="AU141" s="301"/>
      <c r="AV141" s="3"/>
      <c r="AW141" s="3"/>
      <c r="AX141" s="3"/>
      <c r="AY141" s="301"/>
      <c r="AZ141" s="301"/>
      <c r="BA141" s="302"/>
    </row>
    <row r="142" spans="1:53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95"/>
      <c r="W142" s="295"/>
      <c r="X142" s="295"/>
      <c r="Y142" s="295"/>
      <c r="Z142" s="295"/>
      <c r="AA142" s="295"/>
      <c r="AB142" s="295"/>
      <c r="AC142" s="295"/>
      <c r="AD142" s="295"/>
      <c r="AE142" s="298"/>
      <c r="AF142" s="298"/>
      <c r="AG142" s="3"/>
      <c r="AH142" s="296"/>
      <c r="AI142" s="296"/>
      <c r="AJ142" s="295"/>
      <c r="AK142" s="296"/>
      <c r="AL142" s="296"/>
      <c r="AM142" s="298"/>
      <c r="AN142" s="299"/>
      <c r="AO142" s="299"/>
      <c r="AP142" s="299"/>
      <c r="AQ142" s="298"/>
      <c r="AR142" s="295"/>
      <c r="AS142" s="6"/>
      <c r="AT142" s="1"/>
      <c r="AU142" s="303"/>
      <c r="AV142" s="295"/>
      <c r="AW142" s="295"/>
      <c r="AX142" s="295"/>
      <c r="AY142" s="295"/>
      <c r="AZ142" s="295"/>
      <c r="BA142" s="304"/>
    </row>
    <row r="143" spans="1:53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295"/>
      <c r="W143" s="295"/>
      <c r="X143" s="295"/>
      <c r="Y143" s="295"/>
      <c r="Z143" s="295"/>
      <c r="AA143" s="295"/>
      <c r="AB143" s="295"/>
      <c r="AC143" s="295"/>
      <c r="AD143" s="295"/>
      <c r="AE143" s="295"/>
      <c r="AF143" s="295"/>
      <c r="AG143" s="6"/>
      <c r="AH143" s="296"/>
      <c r="AI143" s="296"/>
      <c r="AJ143" s="296"/>
      <c r="AK143" s="296"/>
      <c r="AL143" s="296"/>
      <c r="AM143" s="298"/>
      <c r="AN143" s="299"/>
      <c r="AO143" s="299"/>
      <c r="AP143" s="299"/>
      <c r="AQ143" s="298"/>
      <c r="AR143" s="295"/>
      <c r="AS143" s="6"/>
      <c r="AT143" s="1"/>
      <c r="AU143" s="303"/>
      <c r="AV143" s="295"/>
      <c r="AW143" s="295"/>
      <c r="AX143" s="295"/>
      <c r="AY143" s="295"/>
      <c r="AZ143" s="295"/>
      <c r="BA143" s="304"/>
    </row>
    <row r="144" spans="1:53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296" t="s">
        <v>286</v>
      </c>
      <c r="W144" s="296"/>
      <c r="X144" s="296"/>
      <c r="Y144" s="296"/>
      <c r="Z144" s="296"/>
      <c r="AA144" s="296"/>
      <c r="AB144" s="296"/>
      <c r="AC144" s="296"/>
      <c r="AD144" s="296"/>
      <c r="AE144" s="296"/>
      <c r="AF144" s="296"/>
      <c r="AG144" s="305" t="s">
        <v>227</v>
      </c>
      <c r="AH144" s="296"/>
      <c r="AI144" s="296"/>
      <c r="AJ144" s="296"/>
      <c r="AK144" s="296"/>
      <c r="AL144" s="296"/>
      <c r="AM144" s="298"/>
      <c r="AN144" s="299"/>
      <c r="AO144" s="299"/>
      <c r="AP144" s="299"/>
      <c r="AQ144" s="298"/>
      <c r="AR144" s="296" t="s">
        <v>287</v>
      </c>
      <c r="AS144" s="6"/>
      <c r="AT144" s="1"/>
      <c r="AU144" s="303"/>
      <c r="AV144" s="296"/>
      <c r="AW144" s="296"/>
      <c r="AX144" s="296"/>
      <c r="AY144" s="296"/>
      <c r="AZ144" s="296"/>
      <c r="BA144" s="306"/>
    </row>
    <row r="145" spans="1:53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7"/>
    </row>
    <row r="146" spans="1:53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7"/>
    </row>
    <row r="147" spans="1:53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7"/>
    </row>
    <row r="148" spans="1:53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7"/>
    </row>
    <row r="149" spans="1:53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7"/>
    </row>
    <row r="150" spans="1:53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7"/>
    </row>
    <row r="151" spans="1:53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7"/>
    </row>
    <row r="152" spans="1:53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7"/>
    </row>
    <row r="153" spans="1:53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7"/>
    </row>
    <row r="154" spans="1:53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7"/>
    </row>
    <row r="155" spans="1:53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7"/>
    </row>
    <row r="156" spans="1:53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7"/>
    </row>
    <row r="157" spans="1:53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7"/>
    </row>
    <row r="158" spans="1:53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7"/>
    </row>
    <row r="159" spans="1:53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7"/>
    </row>
    <row r="160" spans="1:53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7"/>
    </row>
    <row r="161" spans="1:53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7"/>
    </row>
    <row r="162" spans="1:53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7"/>
    </row>
    <row r="163" spans="1:53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7"/>
    </row>
    <row r="164" spans="1:53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7"/>
    </row>
    <row r="165" spans="1:53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7"/>
    </row>
    <row r="166" spans="1:53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7"/>
    </row>
    <row r="167" spans="1:53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7"/>
    </row>
    <row r="168" spans="1:53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7"/>
    </row>
    <row r="169" spans="1:53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7"/>
    </row>
    <row r="170" spans="1:53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7"/>
    </row>
    <row r="171" spans="1:53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7"/>
    </row>
    <row r="172" spans="1:53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7"/>
    </row>
    <row r="173" spans="1:53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7"/>
    </row>
    <row r="174" spans="1:53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7"/>
    </row>
    <row r="175" spans="1:53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7"/>
    </row>
    <row r="176" spans="1:53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7"/>
    </row>
    <row r="177" spans="1:53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7"/>
    </row>
    <row r="178" spans="1:53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7"/>
    </row>
    <row r="179" spans="1:53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7"/>
    </row>
    <row r="180" spans="1:53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7"/>
    </row>
    <row r="181" spans="1:53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7"/>
    </row>
    <row r="182" spans="1:53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7"/>
    </row>
    <row r="183" spans="1:53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7"/>
    </row>
    <row r="184" spans="1:53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7"/>
    </row>
    <row r="185" spans="1:53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7"/>
    </row>
    <row r="186" spans="1:53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7"/>
    </row>
    <row r="187" spans="1:53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7"/>
    </row>
    <row r="188" spans="1:53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7"/>
    </row>
    <row r="189" spans="1:53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7"/>
    </row>
    <row r="190" spans="1:53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7"/>
    </row>
    <row r="191" spans="1:53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7"/>
    </row>
    <row r="192" spans="1:53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7"/>
    </row>
    <row r="193" spans="1:53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7"/>
    </row>
    <row r="194" spans="1:53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7"/>
    </row>
    <row r="195" spans="1:53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7"/>
    </row>
    <row r="196" spans="1:53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7"/>
    </row>
    <row r="197" spans="1:53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7"/>
    </row>
    <row r="198" spans="1:53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7"/>
    </row>
    <row r="199" spans="1:53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7"/>
    </row>
    <row r="200" spans="1:53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7"/>
    </row>
    <row r="201" spans="1:53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7"/>
    </row>
    <row r="202" spans="1:53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7"/>
    </row>
    <row r="203" spans="1:53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7"/>
    </row>
    <row r="204" spans="1:53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7"/>
    </row>
    <row r="205" spans="1:53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7"/>
    </row>
    <row r="206" spans="1:53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7"/>
    </row>
    <row r="207" spans="1:53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7"/>
    </row>
    <row r="208" spans="1:53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7"/>
    </row>
    <row r="209" spans="1:53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7"/>
    </row>
    <row r="210" spans="1:53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7"/>
    </row>
    <row r="211" spans="1:53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7"/>
    </row>
    <row r="212" spans="1:53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7"/>
    </row>
    <row r="213" spans="1:53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7"/>
    </row>
    <row r="214" spans="1:53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7"/>
    </row>
    <row r="215" spans="1:53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7"/>
    </row>
    <row r="216" spans="1:53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7"/>
    </row>
    <row r="217" spans="1:53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7"/>
    </row>
    <row r="218" spans="1:53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7"/>
    </row>
    <row r="219" spans="1:53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7"/>
    </row>
    <row r="220" spans="1:53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7"/>
    </row>
    <row r="221" spans="1:53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7"/>
    </row>
    <row r="222" spans="1:53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7"/>
    </row>
    <row r="223" spans="1:53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7"/>
    </row>
    <row r="224" spans="1:53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7"/>
    </row>
    <row r="225" spans="1:53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7"/>
    </row>
    <row r="226" spans="1:53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7"/>
    </row>
    <row r="227" spans="1:53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7"/>
    </row>
    <row r="228" spans="1:53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7"/>
    </row>
    <row r="229" spans="1:53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7"/>
    </row>
    <row r="230" spans="1:53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7"/>
    </row>
    <row r="231" spans="1:53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7"/>
    </row>
    <row r="232" spans="1:53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7"/>
    </row>
    <row r="233" spans="1:53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7"/>
    </row>
    <row r="234" spans="1:53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7"/>
    </row>
    <row r="235" spans="1:53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7"/>
    </row>
    <row r="236" spans="1:53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7"/>
    </row>
    <row r="237" spans="1:53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7"/>
    </row>
    <row r="238" spans="1:53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7"/>
    </row>
    <row r="239" spans="1:53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7"/>
    </row>
    <row r="240" spans="1:53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7"/>
    </row>
    <row r="241" spans="1:53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7"/>
    </row>
    <row r="242" spans="1:53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7"/>
    </row>
    <row r="243" spans="1:53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7"/>
    </row>
    <row r="244" spans="1:53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7"/>
    </row>
    <row r="245" spans="1:53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7"/>
    </row>
    <row r="246" spans="1:53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7"/>
    </row>
    <row r="247" spans="1:53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7"/>
    </row>
    <row r="248" spans="1:53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7"/>
    </row>
    <row r="249" spans="1:53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7"/>
    </row>
    <row r="250" spans="1:53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7"/>
    </row>
    <row r="251" spans="1:53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7"/>
    </row>
    <row r="252" spans="1:53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7"/>
    </row>
    <row r="253" spans="1:53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7"/>
    </row>
    <row r="254" spans="1:53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7"/>
    </row>
    <row r="255" spans="1:53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7"/>
    </row>
    <row r="256" spans="1:53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7"/>
    </row>
    <row r="257" spans="1:53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7"/>
    </row>
    <row r="258" spans="1:53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7"/>
    </row>
    <row r="259" spans="1:53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7"/>
    </row>
    <row r="260" spans="1:53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7"/>
    </row>
    <row r="261" spans="1:53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7"/>
    </row>
    <row r="262" spans="1:53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7"/>
    </row>
    <row r="263" spans="1:53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7"/>
    </row>
    <row r="264" spans="1:53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7"/>
    </row>
    <row r="265" spans="1:53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7"/>
    </row>
    <row r="266" spans="1:53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7"/>
    </row>
    <row r="267" spans="1:53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7"/>
    </row>
    <row r="268" spans="1:53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7"/>
    </row>
    <row r="269" spans="1:53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7"/>
    </row>
    <row r="270" spans="1:53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7"/>
    </row>
    <row r="271" spans="1:53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7"/>
    </row>
    <row r="272" spans="1:53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7"/>
    </row>
    <row r="273" spans="1:53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7"/>
    </row>
    <row r="274" spans="1:53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7"/>
    </row>
    <row r="275" spans="1:53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7"/>
    </row>
    <row r="276" spans="1:53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7"/>
    </row>
    <row r="277" spans="1:53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7"/>
    </row>
    <row r="278" spans="1:53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7"/>
    </row>
    <row r="279" spans="1:53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7"/>
    </row>
    <row r="280" spans="1:53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7"/>
    </row>
    <row r="281" spans="1:53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7"/>
    </row>
    <row r="282" spans="1:53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7"/>
    </row>
    <row r="283" spans="1:53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7"/>
    </row>
    <row r="284" spans="1:53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7"/>
    </row>
    <row r="285" spans="1:53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7"/>
    </row>
    <row r="286" spans="1:53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7"/>
    </row>
    <row r="287" spans="1:53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7"/>
    </row>
    <row r="288" spans="1:53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7"/>
    </row>
    <row r="289" spans="1:53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7"/>
    </row>
    <row r="290" spans="1:53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7"/>
    </row>
    <row r="291" spans="1:53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7"/>
    </row>
    <row r="292" spans="1:53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7"/>
    </row>
    <row r="293" spans="1:53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7"/>
    </row>
    <row r="294" spans="1:53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7"/>
    </row>
    <row r="295" spans="1:53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7"/>
    </row>
    <row r="296" spans="1:53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7"/>
    </row>
    <row r="297" spans="1:53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7"/>
    </row>
    <row r="298" spans="1:53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7"/>
    </row>
    <row r="299" spans="1:53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7"/>
    </row>
    <row r="300" spans="1:53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7"/>
    </row>
    <row r="301" spans="1:53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7"/>
    </row>
    <row r="302" spans="1:53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7"/>
    </row>
    <row r="303" spans="1:53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7"/>
    </row>
    <row r="304" spans="1:53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7"/>
    </row>
    <row r="305" spans="1:53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7"/>
    </row>
    <row r="306" spans="1:53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7"/>
    </row>
    <row r="307" spans="1:53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7"/>
    </row>
    <row r="308" spans="1:53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7"/>
    </row>
    <row r="309" spans="1:53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7"/>
    </row>
    <row r="310" spans="1:53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7"/>
    </row>
    <row r="311" spans="1:53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7"/>
    </row>
    <row r="312" spans="1:53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7"/>
    </row>
    <row r="313" spans="1:53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7"/>
    </row>
    <row r="314" spans="1:53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7"/>
    </row>
    <row r="315" spans="1:53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7"/>
    </row>
    <row r="316" spans="1:53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7"/>
    </row>
    <row r="317" spans="1:53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7"/>
    </row>
    <row r="318" spans="1:53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7"/>
    </row>
    <row r="319" spans="1:53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7"/>
    </row>
    <row r="320" spans="1:53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7"/>
    </row>
    <row r="321" spans="1:53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7"/>
    </row>
    <row r="322" spans="1:53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7"/>
    </row>
    <row r="323" spans="1:53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7"/>
    </row>
    <row r="324" spans="1:53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7"/>
    </row>
    <row r="325" spans="1:53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7"/>
    </row>
    <row r="326" spans="1:53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7"/>
    </row>
    <row r="327" spans="1:53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7"/>
    </row>
    <row r="328" spans="1:53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7"/>
    </row>
    <row r="329" spans="1:53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7"/>
    </row>
    <row r="330" spans="1:53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7"/>
    </row>
    <row r="331" spans="1:53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7"/>
    </row>
    <row r="332" spans="1:53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7"/>
    </row>
    <row r="333" spans="1:53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7"/>
    </row>
    <row r="334" spans="1:53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7"/>
    </row>
    <row r="335" spans="1:53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7"/>
    </row>
    <row r="336" spans="1:53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7"/>
    </row>
    <row r="337" spans="1:53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7"/>
    </row>
    <row r="338" spans="1:53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7"/>
    </row>
    <row r="339" spans="1:53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7"/>
    </row>
    <row r="340" spans="1:53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7"/>
    </row>
    <row r="341" spans="1:53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7"/>
    </row>
    <row r="342" spans="1:53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7"/>
    </row>
    <row r="343" spans="1:53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7"/>
    </row>
    <row r="344" spans="1:53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7"/>
    </row>
    <row r="345" spans="1:53" ht="15.75" customHeight="1" x14ac:dyDescent="0.25"/>
    <row r="346" spans="1:53" ht="15.75" customHeight="1" x14ac:dyDescent="0.25"/>
    <row r="347" spans="1:53" ht="15.75" customHeight="1" x14ac:dyDescent="0.25"/>
    <row r="348" spans="1:53" ht="15.75" customHeight="1" x14ac:dyDescent="0.25"/>
    <row r="349" spans="1:53" ht="15.75" customHeight="1" x14ac:dyDescent="0.25"/>
    <row r="350" spans="1:53" ht="15.75" customHeight="1" x14ac:dyDescent="0.25"/>
    <row r="351" spans="1:53" ht="15.75" customHeight="1" x14ac:dyDescent="0.25"/>
    <row r="352" spans="1:53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9">
    <mergeCell ref="AP6:AR6"/>
    <mergeCell ref="AS6:AS7"/>
    <mergeCell ref="AT6:AY6"/>
    <mergeCell ref="AZ6:AZ7"/>
    <mergeCell ref="U6:U7"/>
    <mergeCell ref="V6:V7"/>
    <mergeCell ref="W6:W7"/>
    <mergeCell ref="X6:X7"/>
    <mergeCell ref="Y6:AK6"/>
    <mergeCell ref="AL6:AL7"/>
    <mergeCell ref="AM6:AO6"/>
    <mergeCell ref="A15:AL15"/>
    <mergeCell ref="AM15:AO15"/>
    <mergeCell ref="AP15:AR15"/>
    <mergeCell ref="A16:AL16"/>
    <mergeCell ref="AM16:AO16"/>
    <mergeCell ref="AP16:AR16"/>
    <mergeCell ref="A17:AL17"/>
    <mergeCell ref="AM17:AR17"/>
    <mergeCell ref="A136:AL136"/>
    <mergeCell ref="AM136:AO136"/>
    <mergeCell ref="AP136:AR136"/>
    <mergeCell ref="Q6:Q7"/>
    <mergeCell ref="R6:T6"/>
    <mergeCell ref="A6:A7"/>
    <mergeCell ref="B6:B7"/>
    <mergeCell ref="C6:C7"/>
    <mergeCell ref="D6:D7"/>
    <mergeCell ref="E6:P6"/>
  </mergeCells>
  <pageMargins left="0.7" right="0.7" top="0.75" bottom="0.75" header="0" footer="0"/>
  <pageSetup orientation="landscape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400-000000000000}">
          <x14:formula1>
            <xm:f>Sheet1!$B$1:$B$6</xm:f>
          </x14:formula1>
          <xm:sqref>AL9:AL14 AL20:AL135</xm:sqref>
        </x14:dataValidation>
        <x14:dataValidation type="list" allowBlank="1" xr:uid="{00000000-0002-0000-0400-000001000000}">
          <x14:formula1>
            <xm:f>Sheet1!$C$1:$C$2</xm:f>
          </x14:formula1>
          <xm:sqref>W9:W14 W20:W135</xm:sqref>
        </x14:dataValidation>
        <x14:dataValidation type="list" allowBlank="1" xr:uid="{00000000-0002-0000-0400-000002000000}">
          <x14:formula1>
            <xm:f>Sheet1!$A$1:$A$19</xm:f>
          </x14:formula1>
          <xm:sqref>X9:X14 X20:X135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pmr</vt:lpstr>
      <vt:lpstr>Sheet1</vt:lpstr>
      <vt:lpstr>Sheet2</vt:lpstr>
      <vt:lpstr>Sheet3</vt:lpstr>
      <vt:lpstr>Sheet4</vt:lpstr>
      <vt:lpstr>pmr!__xlnm.Print_Area</vt:lpstr>
      <vt:lpstr>pmr!Print_Area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Naida H. Karim</cp:lastModifiedBy>
  <cp:lastPrinted>2022-01-11T10:14:10Z</cp:lastPrinted>
  <dcterms:created xsi:type="dcterms:W3CDTF">2019-10-01T09:16:38Z</dcterms:created>
  <dcterms:modified xsi:type="dcterms:W3CDTF">2022-01-11T10:17:23Z</dcterms:modified>
</cp:coreProperties>
</file>