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7608" windowWidth="15600" windowHeight="6336" tabRatio="714"/>
  </bookViews>
  <sheets>
    <sheet name="RRCY" sheetId="20" r:id="rId1"/>
    <sheet name="Sheet17" sheetId="36" r:id="rId2"/>
  </sheets>
  <definedNames>
    <definedName name="Excel_BuiltIn_Print_Area_1_1" localSheetId="0">#REF!</definedName>
    <definedName name="Excel_BuiltIn_Print_Area_1_1">#REF!</definedName>
    <definedName name="Excel_BuiltIn_Print_Area_2_1" localSheetId="0">#REF!</definedName>
    <definedName name="Excel_BuiltIn_Print_Area_2_1">#REF!</definedName>
    <definedName name="Excel_BuiltIn_Print_Area_3_1" localSheetId="0">#REF!</definedName>
    <definedName name="Excel_BuiltIn_Print_Area_3_1">#REF!</definedName>
    <definedName name="Excel_BuiltIn_Print_Area_4_1" localSheetId="0">#REF!</definedName>
    <definedName name="Excel_BuiltIn_Print_Area_4_1">#REF!</definedName>
    <definedName name="Excel_BuiltIn_Print_Titles_1_1" localSheetId="0">#REF!</definedName>
    <definedName name="Excel_BuiltIn_Print_Titles_1_1">#REF!</definedName>
    <definedName name="Excel_BuiltIn_Print_Titles_2_1" localSheetId="0">#REF!</definedName>
    <definedName name="Excel_BuiltIn_Print_Titles_2_1">#REF!</definedName>
    <definedName name="Excel_BuiltIn_Print_Titles_3_1" localSheetId="0">#REF!</definedName>
    <definedName name="Excel_BuiltIn_Print_Titles_3_1">#REF!</definedName>
    <definedName name="Excel_BuiltIn_Print_Titles_4_1" localSheetId="0">#REF!</definedName>
    <definedName name="Excel_BuiltIn_Print_Titles_4_1">#REF!</definedName>
    <definedName name="_xlnm.Print_Area" localSheetId="0">RRCY!$A$9:$AR$109</definedName>
    <definedName name="_xlnm.Print_Titles" localSheetId="0">RRCY!$21:$23</definedName>
  </definedNames>
  <calcPr calcId="124519"/>
</workbook>
</file>

<file path=xl/calcChain.xml><?xml version="1.0" encoding="utf-8"?>
<calcChain xmlns="http://schemas.openxmlformats.org/spreadsheetml/2006/main">
  <c r="AG33" i="20"/>
  <c r="AD33"/>
  <c r="AG28"/>
  <c r="AD28"/>
  <c r="V19"/>
  <c r="R19"/>
  <c r="I12" l="1"/>
  <c r="Q116" l="1"/>
  <c r="O116"/>
  <c r="M116"/>
  <c r="K115"/>
  <c r="K114"/>
  <c r="BF109"/>
  <c r="BE109"/>
  <c r="BC109"/>
  <c r="BB109"/>
  <c r="BD109" s="1"/>
  <c r="AW109"/>
  <c r="AV109"/>
  <c r="AU109"/>
  <c r="AR109"/>
  <c r="AX109" s="1"/>
  <c r="AK109"/>
  <c r="AJ109"/>
  <c r="AJ105" s="1"/>
  <c r="AJ19" s="1"/>
  <c r="AI109"/>
  <c r="AF109"/>
  <c r="AL109" s="1"/>
  <c r="Y109"/>
  <c r="X109"/>
  <c r="W109"/>
  <c r="T109"/>
  <c r="Z109" s="1"/>
  <c r="P109"/>
  <c r="AB109" s="1"/>
  <c r="AN109" s="1"/>
  <c r="AZ109" s="1"/>
  <c r="O109"/>
  <c r="AA109" s="1"/>
  <c r="AM109" s="1"/>
  <c r="AY109" s="1"/>
  <c r="N109"/>
  <c r="K109"/>
  <c r="BG109" s="1"/>
  <c r="BF108"/>
  <c r="BE108"/>
  <c r="BE105" s="1"/>
  <c r="BE19" s="1"/>
  <c r="BC108"/>
  <c r="BB108"/>
  <c r="BD108" s="1"/>
  <c r="AW108"/>
  <c r="AV108"/>
  <c r="AU108"/>
  <c r="AR108"/>
  <c r="AX108" s="1"/>
  <c r="AK108"/>
  <c r="AJ108"/>
  <c r="AI108"/>
  <c r="AF108"/>
  <c r="AL108" s="1"/>
  <c r="Y108"/>
  <c r="X108"/>
  <c r="W108"/>
  <c r="T108"/>
  <c r="Z108" s="1"/>
  <c r="P108"/>
  <c r="AB108" s="1"/>
  <c r="AN108" s="1"/>
  <c r="AZ108" s="1"/>
  <c r="O108"/>
  <c r="AA108" s="1"/>
  <c r="AM108" s="1"/>
  <c r="AY108" s="1"/>
  <c r="N108"/>
  <c r="K108"/>
  <c r="BG108" s="1"/>
  <c r="BF107"/>
  <c r="BE107"/>
  <c r="BC107"/>
  <c r="BB107"/>
  <c r="BD107" s="1"/>
  <c r="AW107"/>
  <c r="AV107"/>
  <c r="AU107"/>
  <c r="AR107"/>
  <c r="AX107" s="1"/>
  <c r="AK107"/>
  <c r="AJ107"/>
  <c r="AI107"/>
  <c r="AF107"/>
  <c r="AL107" s="1"/>
  <c r="Y107"/>
  <c r="X107"/>
  <c r="W107"/>
  <c r="T107"/>
  <c r="Z107" s="1"/>
  <c r="P107"/>
  <c r="AB107" s="1"/>
  <c r="AN107" s="1"/>
  <c r="AZ107" s="1"/>
  <c r="O107"/>
  <c r="AA107" s="1"/>
  <c r="AM107" s="1"/>
  <c r="AY107" s="1"/>
  <c r="N107"/>
  <c r="K107"/>
  <c r="BG107" s="1"/>
  <c r="BF106"/>
  <c r="BE106"/>
  <c r="BC106"/>
  <c r="BB106"/>
  <c r="BD106" s="1"/>
  <c r="BD105" s="1"/>
  <c r="AW106"/>
  <c r="AV106"/>
  <c r="AU106"/>
  <c r="AR106"/>
  <c r="AX106" s="1"/>
  <c r="AX105" s="1"/>
  <c r="AK106"/>
  <c r="AJ106"/>
  <c r="AI106"/>
  <c r="AF106"/>
  <c r="AL106" s="1"/>
  <c r="AL105" s="1"/>
  <c r="Y106"/>
  <c r="X106"/>
  <c r="W106"/>
  <c r="T106"/>
  <c r="Z106" s="1"/>
  <c r="Z105" s="1"/>
  <c r="P106"/>
  <c r="AB106" s="1"/>
  <c r="O106"/>
  <c r="AA106" s="1"/>
  <c r="N106"/>
  <c r="BF105"/>
  <c r="BC105"/>
  <c r="AW105"/>
  <c r="AV105"/>
  <c r="AU105"/>
  <c r="AT105"/>
  <c r="AS105"/>
  <c r="AR105"/>
  <c r="AQ105"/>
  <c r="AP105"/>
  <c r="AK105"/>
  <c r="AI105"/>
  <c r="AH105"/>
  <c r="AG105"/>
  <c r="AE105"/>
  <c r="AD105"/>
  <c r="Y105"/>
  <c r="X105"/>
  <c r="W105"/>
  <c r="V105"/>
  <c r="U105"/>
  <c r="T105"/>
  <c r="S105"/>
  <c r="R105"/>
  <c r="P105"/>
  <c r="O105"/>
  <c r="N105"/>
  <c r="M105"/>
  <c r="L105"/>
  <c r="K105"/>
  <c r="J105"/>
  <c r="I105"/>
  <c r="BF103"/>
  <c r="BE103"/>
  <c r="BC103"/>
  <c r="BB103"/>
  <c r="AW103"/>
  <c r="AV103"/>
  <c r="AU103"/>
  <c r="AR103"/>
  <c r="AK103"/>
  <c r="AJ103"/>
  <c r="AI103"/>
  <c r="AF103"/>
  <c r="AL103" s="1"/>
  <c r="Y103"/>
  <c r="X103"/>
  <c r="W103"/>
  <c r="T103"/>
  <c r="Z103" s="1"/>
  <c r="P103"/>
  <c r="AB103" s="1"/>
  <c r="AN103" s="1"/>
  <c r="AZ103" s="1"/>
  <c r="O103"/>
  <c r="AA103" s="1"/>
  <c r="AM103" s="1"/>
  <c r="AY103" s="1"/>
  <c r="N103"/>
  <c r="K103"/>
  <c r="BG103" s="1"/>
  <c r="BF102"/>
  <c r="BE102"/>
  <c r="BC102"/>
  <c r="BB102"/>
  <c r="BD102" s="1"/>
  <c r="AW102"/>
  <c r="AV102"/>
  <c r="AU102"/>
  <c r="AR102"/>
  <c r="AK102"/>
  <c r="AJ102"/>
  <c r="AI102"/>
  <c r="AF102"/>
  <c r="Y102"/>
  <c r="X102"/>
  <c r="W102"/>
  <c r="T102"/>
  <c r="P102"/>
  <c r="O102"/>
  <c r="N102"/>
  <c r="K102"/>
  <c r="BF101"/>
  <c r="BE101"/>
  <c r="BC101"/>
  <c r="BB101"/>
  <c r="AW101"/>
  <c r="AV101"/>
  <c r="AU101"/>
  <c r="AR101"/>
  <c r="AK101"/>
  <c r="AJ101"/>
  <c r="AI101"/>
  <c r="AF101"/>
  <c r="Y101"/>
  <c r="X101"/>
  <c r="W101"/>
  <c r="T101"/>
  <c r="P101"/>
  <c r="O101"/>
  <c r="N101"/>
  <c r="K101"/>
  <c r="BF100"/>
  <c r="BE100"/>
  <c r="BC100"/>
  <c r="BB100"/>
  <c r="AW100"/>
  <c r="AV100"/>
  <c r="AU100"/>
  <c r="AR100"/>
  <c r="AK100"/>
  <c r="AJ100"/>
  <c r="AI100"/>
  <c r="AF100"/>
  <c r="Y100"/>
  <c r="X100"/>
  <c r="W100"/>
  <c r="T100"/>
  <c r="P100"/>
  <c r="O100"/>
  <c r="N100"/>
  <c r="K100"/>
  <c r="BF99"/>
  <c r="BE99"/>
  <c r="BC99"/>
  <c r="BB99"/>
  <c r="AW99"/>
  <c r="AV99"/>
  <c r="AU99"/>
  <c r="AR99"/>
  <c r="AK99"/>
  <c r="AJ99"/>
  <c r="AI99"/>
  <c r="AF99"/>
  <c r="Y99"/>
  <c r="X99"/>
  <c r="W99"/>
  <c r="T99"/>
  <c r="P99"/>
  <c r="O99"/>
  <c r="N99"/>
  <c r="AT98"/>
  <c r="AS98"/>
  <c r="AR98"/>
  <c r="AQ98"/>
  <c r="AP98"/>
  <c r="AV98" s="1"/>
  <c r="AH98"/>
  <c r="AG98"/>
  <c r="AF98"/>
  <c r="AE98"/>
  <c r="BC98" s="1"/>
  <c r="AD98"/>
  <c r="BB98" s="1"/>
  <c r="V98"/>
  <c r="U98"/>
  <c r="T98"/>
  <c r="S98"/>
  <c r="R98"/>
  <c r="X98" s="1"/>
  <c r="M98"/>
  <c r="L98"/>
  <c r="K98"/>
  <c r="J98"/>
  <c r="I98"/>
  <c r="BF97"/>
  <c r="BE97"/>
  <c r="BC97"/>
  <c r="BB97"/>
  <c r="AW97"/>
  <c r="AV97"/>
  <c r="AU97"/>
  <c r="AR97"/>
  <c r="AK97"/>
  <c r="AJ97"/>
  <c r="AI97"/>
  <c r="AF97"/>
  <c r="Y97"/>
  <c r="X97"/>
  <c r="W97"/>
  <c r="T97"/>
  <c r="P97"/>
  <c r="O97"/>
  <c r="N97"/>
  <c r="K97"/>
  <c r="BF96"/>
  <c r="BE96"/>
  <c r="BC96"/>
  <c r="BB96"/>
  <c r="AW96"/>
  <c r="AV96"/>
  <c r="AU96"/>
  <c r="AR96"/>
  <c r="AK96"/>
  <c r="AJ96"/>
  <c r="AI96"/>
  <c r="AF96"/>
  <c r="Y96"/>
  <c r="X96"/>
  <c r="W96"/>
  <c r="T96"/>
  <c r="P96"/>
  <c r="O96"/>
  <c r="N96"/>
  <c r="K96"/>
  <c r="BF95"/>
  <c r="BE95"/>
  <c r="BC95"/>
  <c r="BB95"/>
  <c r="AW95"/>
  <c r="AV95"/>
  <c r="AU95"/>
  <c r="AR95"/>
  <c r="AK95"/>
  <c r="AJ95"/>
  <c r="AI95"/>
  <c r="AF95"/>
  <c r="Y95"/>
  <c r="X95"/>
  <c r="W95"/>
  <c r="T95"/>
  <c r="P95"/>
  <c r="O95"/>
  <c r="N95"/>
  <c r="K95"/>
  <c r="BF94"/>
  <c r="BE94"/>
  <c r="BC94"/>
  <c r="BB94"/>
  <c r="AW94"/>
  <c r="AV94"/>
  <c r="AU94"/>
  <c r="AR94"/>
  <c r="AK94"/>
  <c r="AJ94"/>
  <c r="AI94"/>
  <c r="AF94"/>
  <c r="Y94"/>
  <c r="X94"/>
  <c r="W94"/>
  <c r="T94"/>
  <c r="P94"/>
  <c r="O94"/>
  <c r="N94"/>
  <c r="Q94" s="1"/>
  <c r="AU93"/>
  <c r="AT93"/>
  <c r="AS93"/>
  <c r="AR93"/>
  <c r="AQ93"/>
  <c r="AP93"/>
  <c r="AH93"/>
  <c r="AG93"/>
  <c r="AF93"/>
  <c r="AE93"/>
  <c r="AD93"/>
  <c r="BB93" s="1"/>
  <c r="V93"/>
  <c r="U93"/>
  <c r="T93"/>
  <c r="S93"/>
  <c r="R93"/>
  <c r="X93" s="1"/>
  <c r="M93"/>
  <c r="L93"/>
  <c r="K93"/>
  <c r="J93"/>
  <c r="I93"/>
  <c r="BF92"/>
  <c r="BE92"/>
  <c r="BC92"/>
  <c r="BB92"/>
  <c r="AW92"/>
  <c r="AV92"/>
  <c r="AU92"/>
  <c r="AR92"/>
  <c r="AK92"/>
  <c r="AJ92"/>
  <c r="AI92"/>
  <c r="AF92"/>
  <c r="Y92"/>
  <c r="X92"/>
  <c r="W92"/>
  <c r="T92"/>
  <c r="P92"/>
  <c r="O92"/>
  <c r="N92"/>
  <c r="K92"/>
  <c r="BF91"/>
  <c r="BE91"/>
  <c r="BC91"/>
  <c r="BB91"/>
  <c r="AW91"/>
  <c r="AV91"/>
  <c r="AU91"/>
  <c r="AR91"/>
  <c r="AK91"/>
  <c r="AJ91"/>
  <c r="AI91"/>
  <c r="AF91"/>
  <c r="Y91"/>
  <c r="X91"/>
  <c r="W91"/>
  <c r="T91"/>
  <c r="P91"/>
  <c r="O91"/>
  <c r="N91"/>
  <c r="K91"/>
  <c r="BF90"/>
  <c r="BE90"/>
  <c r="BC90"/>
  <c r="BB90"/>
  <c r="AW90"/>
  <c r="AV90"/>
  <c r="AU90"/>
  <c r="AR90"/>
  <c r="AK90"/>
  <c r="AJ90"/>
  <c r="AI90"/>
  <c r="AF90"/>
  <c r="Y90"/>
  <c r="X90"/>
  <c r="W90"/>
  <c r="T90"/>
  <c r="P90"/>
  <c r="O90"/>
  <c r="N90"/>
  <c r="K90"/>
  <c r="BF89"/>
  <c r="BE89"/>
  <c r="BC89"/>
  <c r="BB89"/>
  <c r="AW89"/>
  <c r="AV89"/>
  <c r="AU89"/>
  <c r="AR89"/>
  <c r="AK89"/>
  <c r="AJ89"/>
  <c r="AI89"/>
  <c r="AF89"/>
  <c r="Y89"/>
  <c r="X89"/>
  <c r="W89"/>
  <c r="T89"/>
  <c r="P89"/>
  <c r="O89"/>
  <c r="N89"/>
  <c r="AT88"/>
  <c r="AS88"/>
  <c r="AU88" s="1"/>
  <c r="AQ88"/>
  <c r="AW88" s="1"/>
  <c r="AP88"/>
  <c r="AV88" s="1"/>
  <c r="AH88"/>
  <c r="AG88"/>
  <c r="AI88" s="1"/>
  <c r="AE88"/>
  <c r="BC88" s="1"/>
  <c r="AD88"/>
  <c r="BB88" s="1"/>
  <c r="V88"/>
  <c r="U88"/>
  <c r="W88" s="1"/>
  <c r="S88"/>
  <c r="Y88" s="1"/>
  <c r="R88"/>
  <c r="X88" s="1"/>
  <c r="M88"/>
  <c r="L88"/>
  <c r="N88" s="1"/>
  <c r="J88"/>
  <c r="P88" s="1"/>
  <c r="AB88" s="1"/>
  <c r="I88"/>
  <c r="BE88" s="1"/>
  <c r="BF86"/>
  <c r="BE86"/>
  <c r="BC86"/>
  <c r="BB86"/>
  <c r="BD86" s="1"/>
  <c r="AW86"/>
  <c r="AV86"/>
  <c r="AU86"/>
  <c r="AR86"/>
  <c r="AK86"/>
  <c r="AJ86"/>
  <c r="AI86"/>
  <c r="AF86"/>
  <c r="Y86"/>
  <c r="X86"/>
  <c r="W86"/>
  <c r="T86"/>
  <c r="P86"/>
  <c r="O86"/>
  <c r="N86"/>
  <c r="K86"/>
  <c r="BF85"/>
  <c r="BE85"/>
  <c r="BC85"/>
  <c r="BB85"/>
  <c r="BD85" s="1"/>
  <c r="AW85"/>
  <c r="AV85"/>
  <c r="AU85"/>
  <c r="AR85"/>
  <c r="AK85"/>
  <c r="AJ85"/>
  <c r="AI85"/>
  <c r="AF85"/>
  <c r="Y85"/>
  <c r="X85"/>
  <c r="W85"/>
  <c r="T85"/>
  <c r="P85"/>
  <c r="O85"/>
  <c r="N85"/>
  <c r="K85"/>
  <c r="BF84"/>
  <c r="BE84"/>
  <c r="BC84"/>
  <c r="BB84"/>
  <c r="AW84"/>
  <c r="AV84"/>
  <c r="AU84"/>
  <c r="AR84"/>
  <c r="AK84"/>
  <c r="AJ84"/>
  <c r="AI84"/>
  <c r="AF84"/>
  <c r="Y84"/>
  <c r="X84"/>
  <c r="W84"/>
  <c r="T84"/>
  <c r="P84"/>
  <c r="O84"/>
  <c r="N84"/>
  <c r="Q84" s="1"/>
  <c r="AT83"/>
  <c r="AS83"/>
  <c r="AQ83"/>
  <c r="AW83" s="1"/>
  <c r="AP83"/>
  <c r="AV83" s="1"/>
  <c r="AH83"/>
  <c r="AG83"/>
  <c r="AE83"/>
  <c r="BC83" s="1"/>
  <c r="AD83"/>
  <c r="BB83" s="1"/>
  <c r="V83"/>
  <c r="S83"/>
  <c r="Y83" s="1"/>
  <c r="R83"/>
  <c r="X83" s="1"/>
  <c r="M83"/>
  <c r="L83"/>
  <c r="J83"/>
  <c r="P83" s="1"/>
  <c r="AB83" s="1"/>
  <c r="I83"/>
  <c r="BE83" s="1"/>
  <c r="BF81"/>
  <c r="BE81"/>
  <c r="BC81"/>
  <c r="BB81"/>
  <c r="AW81"/>
  <c r="AV81"/>
  <c r="AU81"/>
  <c r="AR81"/>
  <c r="AK81"/>
  <c r="AJ81"/>
  <c r="AI81"/>
  <c r="AF81"/>
  <c r="Y81"/>
  <c r="X81"/>
  <c r="W81"/>
  <c r="T81"/>
  <c r="P81"/>
  <c r="O81"/>
  <c r="N81"/>
  <c r="K81"/>
  <c r="BF80"/>
  <c r="BE80"/>
  <c r="BC80"/>
  <c r="BB80"/>
  <c r="AW80"/>
  <c r="AV80"/>
  <c r="AU80"/>
  <c r="AR80"/>
  <c r="AK80"/>
  <c r="AJ80"/>
  <c r="AI80"/>
  <c r="AF80"/>
  <c r="Y80"/>
  <c r="X80"/>
  <c r="T80"/>
  <c r="P80"/>
  <c r="O80"/>
  <c r="N80"/>
  <c r="K80"/>
  <c r="BF79"/>
  <c r="BE79"/>
  <c r="BC79"/>
  <c r="BB79"/>
  <c r="AW79"/>
  <c r="AV79"/>
  <c r="AU79"/>
  <c r="AR79"/>
  <c r="AK79"/>
  <c r="AJ79"/>
  <c r="AI79"/>
  <c r="AF79"/>
  <c r="Y79"/>
  <c r="X79"/>
  <c r="W79"/>
  <c r="T79"/>
  <c r="P79"/>
  <c r="O79"/>
  <c r="N79"/>
  <c r="K79"/>
  <c r="BF78"/>
  <c r="BE78"/>
  <c r="BC78"/>
  <c r="BB78"/>
  <c r="AW78"/>
  <c r="AV78"/>
  <c r="AU78"/>
  <c r="AR78"/>
  <c r="AK78"/>
  <c r="AJ78"/>
  <c r="AI78"/>
  <c r="AF78"/>
  <c r="Y78"/>
  <c r="X78"/>
  <c r="W78"/>
  <c r="T78"/>
  <c r="Q78"/>
  <c r="P78"/>
  <c r="O78"/>
  <c r="N78"/>
  <c r="AU77"/>
  <c r="AT77"/>
  <c r="AS77"/>
  <c r="AR77"/>
  <c r="AQ77"/>
  <c r="AW77" s="1"/>
  <c r="AP77"/>
  <c r="AI77"/>
  <c r="AH77"/>
  <c r="AG77"/>
  <c r="AF77"/>
  <c r="AE77"/>
  <c r="BC77" s="1"/>
  <c r="AD77"/>
  <c r="BB77" s="1"/>
  <c r="V77"/>
  <c r="T77"/>
  <c r="S77"/>
  <c r="Y77" s="1"/>
  <c r="R77"/>
  <c r="N77"/>
  <c r="M77"/>
  <c r="L77"/>
  <c r="K77"/>
  <c r="J77"/>
  <c r="P77" s="1"/>
  <c r="AB77" s="1"/>
  <c r="I77"/>
  <c r="BC76"/>
  <c r="BB76"/>
  <c r="BF75"/>
  <c r="BE75"/>
  <c r="BC75"/>
  <c r="BB75"/>
  <c r="AW75"/>
  <c r="AV75"/>
  <c r="AU75"/>
  <c r="AR75"/>
  <c r="AK75"/>
  <c r="AJ75"/>
  <c r="AI75"/>
  <c r="AI71" s="1"/>
  <c r="AF75"/>
  <c r="Y75"/>
  <c r="X75"/>
  <c r="W75"/>
  <c r="T75"/>
  <c r="P75"/>
  <c r="O75"/>
  <c r="N75"/>
  <c r="K75"/>
  <c r="BF74"/>
  <c r="BE74"/>
  <c r="BC74"/>
  <c r="BB74"/>
  <c r="AW74"/>
  <c r="AV74"/>
  <c r="AU74"/>
  <c r="AR74"/>
  <c r="AK74"/>
  <c r="AJ74"/>
  <c r="AI74"/>
  <c r="AF74"/>
  <c r="AF71" s="1"/>
  <c r="Y74"/>
  <c r="X74"/>
  <c r="W74"/>
  <c r="T74"/>
  <c r="P74"/>
  <c r="O74"/>
  <c r="N74"/>
  <c r="K74"/>
  <c r="BF73"/>
  <c r="BE73"/>
  <c r="BC73"/>
  <c r="BB73"/>
  <c r="AW73"/>
  <c r="AV73"/>
  <c r="AU73"/>
  <c r="AU71" s="1"/>
  <c r="AR73"/>
  <c r="AK73"/>
  <c r="AJ73"/>
  <c r="AI73"/>
  <c r="AF73"/>
  <c r="Y73"/>
  <c r="X73"/>
  <c r="W73"/>
  <c r="T73"/>
  <c r="P73"/>
  <c r="O73"/>
  <c r="N73"/>
  <c r="K73"/>
  <c r="BF72"/>
  <c r="BE72"/>
  <c r="BC72"/>
  <c r="BB72"/>
  <c r="AW72"/>
  <c r="AV72"/>
  <c r="AU72"/>
  <c r="AR72"/>
  <c r="AK72"/>
  <c r="AJ72"/>
  <c r="AI72"/>
  <c r="AF72"/>
  <c r="Y72"/>
  <c r="X72"/>
  <c r="W72"/>
  <c r="T72"/>
  <c r="P72"/>
  <c r="O72"/>
  <c r="N72"/>
  <c r="Q72" s="1"/>
  <c r="AT71"/>
  <c r="AS71"/>
  <c r="AS66" s="1"/>
  <c r="AS18" s="1"/>
  <c r="AR71"/>
  <c r="AQ71"/>
  <c r="AW71" s="1"/>
  <c r="AP71"/>
  <c r="AH71"/>
  <c r="AG71"/>
  <c r="AE71"/>
  <c r="BC71" s="1"/>
  <c r="AD71"/>
  <c r="BB71" s="1"/>
  <c r="V71"/>
  <c r="T71"/>
  <c r="S71"/>
  <c r="Y71" s="1"/>
  <c r="R71"/>
  <c r="N71"/>
  <c r="M71"/>
  <c r="L71"/>
  <c r="L66" s="1"/>
  <c r="L18" s="1"/>
  <c r="K71"/>
  <c r="J71"/>
  <c r="P71" s="1"/>
  <c r="I71"/>
  <c r="Q69"/>
  <c r="P69"/>
  <c r="O69"/>
  <c r="AT66"/>
  <c r="AQ66"/>
  <c r="AP66"/>
  <c r="AH66"/>
  <c r="V66"/>
  <c r="S66"/>
  <c r="I66"/>
  <c r="BF63"/>
  <c r="BE63"/>
  <c r="BC63"/>
  <c r="BB63"/>
  <c r="BD63" s="1"/>
  <c r="AW63"/>
  <c r="AV63"/>
  <c r="AU63"/>
  <c r="AR63"/>
  <c r="AK63"/>
  <c r="AJ63"/>
  <c r="AI63"/>
  <c r="AF63"/>
  <c r="Y63"/>
  <c r="X63"/>
  <c r="W63"/>
  <c r="T63"/>
  <c r="P63"/>
  <c r="O63"/>
  <c r="N63"/>
  <c r="K63"/>
  <c r="BF62"/>
  <c r="BE62"/>
  <c r="BC62"/>
  <c r="BB62"/>
  <c r="BD62" s="1"/>
  <c r="AW62"/>
  <c r="AV62"/>
  <c r="AU62"/>
  <c r="AR62"/>
  <c r="AK62"/>
  <c r="AJ62"/>
  <c r="AI62"/>
  <c r="AF62"/>
  <c r="Y62"/>
  <c r="X62"/>
  <c r="W62"/>
  <c r="T62"/>
  <c r="P62"/>
  <c r="O62"/>
  <c r="N62"/>
  <c r="K62"/>
  <c r="BF61"/>
  <c r="BE61"/>
  <c r="BC61"/>
  <c r="BB61"/>
  <c r="BD61" s="1"/>
  <c r="AW61"/>
  <c r="AV61"/>
  <c r="AU61"/>
  <c r="AR61"/>
  <c r="AK61"/>
  <c r="AJ61"/>
  <c r="AI61"/>
  <c r="AF61"/>
  <c r="Y61"/>
  <c r="X61"/>
  <c r="W61"/>
  <c r="T61"/>
  <c r="P61"/>
  <c r="O61"/>
  <c r="N61"/>
  <c r="K61"/>
  <c r="BF60"/>
  <c r="BE60"/>
  <c r="BC60"/>
  <c r="BB60"/>
  <c r="AW60"/>
  <c r="AV60"/>
  <c r="AU60"/>
  <c r="AR60"/>
  <c r="AK60"/>
  <c r="AJ60"/>
  <c r="AI60"/>
  <c r="AF60"/>
  <c r="Y60"/>
  <c r="X60"/>
  <c r="W60"/>
  <c r="T60"/>
  <c r="P60"/>
  <c r="O60"/>
  <c r="N60"/>
  <c r="AT59"/>
  <c r="AS59"/>
  <c r="AR59"/>
  <c r="AQ59"/>
  <c r="AW59" s="1"/>
  <c r="AP59"/>
  <c r="AH59"/>
  <c r="AG59"/>
  <c r="AF59"/>
  <c r="AE59"/>
  <c r="AD59"/>
  <c r="BB59" s="1"/>
  <c r="V59"/>
  <c r="U59"/>
  <c r="T59"/>
  <c r="S59"/>
  <c r="Y59" s="1"/>
  <c r="R59"/>
  <c r="N59"/>
  <c r="M59"/>
  <c r="L59"/>
  <c r="J59"/>
  <c r="I59"/>
  <c r="BE59" s="1"/>
  <c r="BF58"/>
  <c r="BE58"/>
  <c r="BC58"/>
  <c r="BB58"/>
  <c r="BD58" s="1"/>
  <c r="AW58"/>
  <c r="AV58"/>
  <c r="AU58"/>
  <c r="AR58"/>
  <c r="AK58"/>
  <c r="AJ58"/>
  <c r="AI58"/>
  <c r="AF58"/>
  <c r="Y58"/>
  <c r="X58"/>
  <c r="W58"/>
  <c r="T58"/>
  <c r="P58"/>
  <c r="O58"/>
  <c r="N58"/>
  <c r="K58"/>
  <c r="BF57"/>
  <c r="BE57"/>
  <c r="BC57"/>
  <c r="BB57"/>
  <c r="AW57"/>
  <c r="AV57"/>
  <c r="AU57"/>
  <c r="AR57"/>
  <c r="AK57"/>
  <c r="AJ57"/>
  <c r="AI57"/>
  <c r="AF57"/>
  <c r="Y57"/>
  <c r="X57"/>
  <c r="W57"/>
  <c r="T57"/>
  <c r="P57"/>
  <c r="O57"/>
  <c r="N57"/>
  <c r="K57"/>
  <c r="BF56"/>
  <c r="BE56"/>
  <c r="BC56"/>
  <c r="BB56"/>
  <c r="AW56"/>
  <c r="AV56"/>
  <c r="AU56"/>
  <c r="AR56"/>
  <c r="AK56"/>
  <c r="AJ56"/>
  <c r="AI56"/>
  <c r="AF56"/>
  <c r="Y56"/>
  <c r="X56"/>
  <c r="W56"/>
  <c r="T56"/>
  <c r="P56"/>
  <c r="O56"/>
  <c r="N56"/>
  <c r="K56"/>
  <c r="BF55"/>
  <c r="BE55"/>
  <c r="BC55"/>
  <c r="BB55"/>
  <c r="AW55"/>
  <c r="AV55"/>
  <c r="AU55"/>
  <c r="AR55"/>
  <c r="AK55"/>
  <c r="AJ55"/>
  <c r="AI55"/>
  <c r="AF55"/>
  <c r="Y55"/>
  <c r="X55"/>
  <c r="W55"/>
  <c r="T55"/>
  <c r="P55"/>
  <c r="O55"/>
  <c r="N55"/>
  <c r="AT54"/>
  <c r="AS54"/>
  <c r="AR54"/>
  <c r="AQ54"/>
  <c r="AW54" s="1"/>
  <c r="AP54"/>
  <c r="AH54"/>
  <c r="AG54"/>
  <c r="AF54"/>
  <c r="AE54"/>
  <c r="AD54"/>
  <c r="BB54" s="1"/>
  <c r="V54"/>
  <c r="U54"/>
  <c r="T54"/>
  <c r="S54"/>
  <c r="Y54" s="1"/>
  <c r="R54"/>
  <c r="N54"/>
  <c r="M54"/>
  <c r="L54"/>
  <c r="J54"/>
  <c r="I54"/>
  <c r="BE54" s="1"/>
  <c r="BF53"/>
  <c r="BE53"/>
  <c r="BC53"/>
  <c r="BB53"/>
  <c r="BD53" s="1"/>
  <c r="AW53"/>
  <c r="AV53"/>
  <c r="AU53"/>
  <c r="AR53"/>
  <c r="AK53"/>
  <c r="AJ53"/>
  <c r="AI53"/>
  <c r="AF53"/>
  <c r="Y53"/>
  <c r="X53"/>
  <c r="W53"/>
  <c r="T53"/>
  <c r="P53"/>
  <c r="O53"/>
  <c r="N53"/>
  <c r="K53"/>
  <c r="BF52"/>
  <c r="BE52"/>
  <c r="BC52"/>
  <c r="BB52"/>
  <c r="AW52"/>
  <c r="AV52"/>
  <c r="AU52"/>
  <c r="AR52"/>
  <c r="AK52"/>
  <c r="AJ52"/>
  <c r="AI52"/>
  <c r="AF52"/>
  <c r="Y52"/>
  <c r="X52"/>
  <c r="W52"/>
  <c r="T52"/>
  <c r="P52"/>
  <c r="O52"/>
  <c r="N52"/>
  <c r="K52"/>
  <c r="BF51"/>
  <c r="BE51"/>
  <c r="BC51"/>
  <c r="BB51"/>
  <c r="AW51"/>
  <c r="AV51"/>
  <c r="AU51"/>
  <c r="AR51"/>
  <c r="AK51"/>
  <c r="AJ51"/>
  <c r="AI51"/>
  <c r="AF51"/>
  <c r="Y51"/>
  <c r="X51"/>
  <c r="W51"/>
  <c r="T51"/>
  <c r="P51"/>
  <c r="O51"/>
  <c r="N51"/>
  <c r="K51"/>
  <c r="BF50"/>
  <c r="BE50"/>
  <c r="BC50"/>
  <c r="BB50"/>
  <c r="AW50"/>
  <c r="AV50"/>
  <c r="AU50"/>
  <c r="AR50"/>
  <c r="AK50"/>
  <c r="AJ50"/>
  <c r="AI50"/>
  <c r="AF50"/>
  <c r="Y50"/>
  <c r="X50"/>
  <c r="W50"/>
  <c r="T50"/>
  <c r="P50"/>
  <c r="O50"/>
  <c r="N50"/>
  <c r="AT49"/>
  <c r="AS49"/>
  <c r="AS48" s="1"/>
  <c r="AU48" s="1"/>
  <c r="AR49"/>
  <c r="AQ49"/>
  <c r="AQ48" s="1"/>
  <c r="AP49"/>
  <c r="AH49"/>
  <c r="AH48" s="1"/>
  <c r="AG49"/>
  <c r="AF49"/>
  <c r="AE49"/>
  <c r="AD49"/>
  <c r="AJ49" s="1"/>
  <c r="V49"/>
  <c r="V48" s="1"/>
  <c r="U49"/>
  <c r="T49"/>
  <c r="S49"/>
  <c r="R49"/>
  <c r="X49" s="1"/>
  <c r="M49"/>
  <c r="M48" s="1"/>
  <c r="L49"/>
  <c r="L48" s="1"/>
  <c r="K49"/>
  <c r="J49"/>
  <c r="I49"/>
  <c r="AT48"/>
  <c r="AP48"/>
  <c r="AG48"/>
  <c r="AE48"/>
  <c r="U48"/>
  <c r="S48"/>
  <c r="R48"/>
  <c r="X48" s="1"/>
  <c r="J48"/>
  <c r="I48"/>
  <c r="BF47"/>
  <c r="BE47"/>
  <c r="BC47"/>
  <c r="BB47"/>
  <c r="AW47"/>
  <c r="AV47"/>
  <c r="AU47"/>
  <c r="AR47"/>
  <c r="AK47"/>
  <c r="AJ47"/>
  <c r="AI47"/>
  <c r="AF47"/>
  <c r="Y47"/>
  <c r="X47"/>
  <c r="W47"/>
  <c r="T47"/>
  <c r="P47"/>
  <c r="O47"/>
  <c r="N47"/>
  <c r="K47"/>
  <c r="BF46"/>
  <c r="BE46"/>
  <c r="BC46"/>
  <c r="BB46"/>
  <c r="AW46"/>
  <c r="AV46"/>
  <c r="AU46"/>
  <c r="AR46"/>
  <c r="AK46"/>
  <c r="AJ46"/>
  <c r="AI46"/>
  <c r="AF46"/>
  <c r="Y46"/>
  <c r="X46"/>
  <c r="W46"/>
  <c r="T46"/>
  <c r="P46"/>
  <c r="O46"/>
  <c r="N46"/>
  <c r="K46"/>
  <c r="BF45"/>
  <c r="BE45"/>
  <c r="BC45"/>
  <c r="BB45"/>
  <c r="AW45"/>
  <c r="AV45"/>
  <c r="AU45"/>
  <c r="AR45"/>
  <c r="AK45"/>
  <c r="AJ45"/>
  <c r="AI45"/>
  <c r="AF45"/>
  <c r="Y45"/>
  <c r="X45"/>
  <c r="W45"/>
  <c r="T45"/>
  <c r="P45"/>
  <c r="O45"/>
  <c r="N45"/>
  <c r="K45"/>
  <c r="BF44"/>
  <c r="BE44"/>
  <c r="BC44"/>
  <c r="BB44"/>
  <c r="AW44"/>
  <c r="AV44"/>
  <c r="AU44"/>
  <c r="AR44"/>
  <c r="AK44"/>
  <c r="AJ44"/>
  <c r="AI44"/>
  <c r="AF44"/>
  <c r="Y44"/>
  <c r="X44"/>
  <c r="W44"/>
  <c r="T44"/>
  <c r="P44"/>
  <c r="O44"/>
  <c r="N44"/>
  <c r="AT43"/>
  <c r="AS43"/>
  <c r="AR43"/>
  <c r="AQ43"/>
  <c r="AP43"/>
  <c r="AH43"/>
  <c r="AG43"/>
  <c r="AF43"/>
  <c r="AE43"/>
  <c r="AD43"/>
  <c r="BB43" s="1"/>
  <c r="V43"/>
  <c r="U43"/>
  <c r="T43"/>
  <c r="S43"/>
  <c r="R43"/>
  <c r="M43"/>
  <c r="L43"/>
  <c r="K43"/>
  <c r="J43"/>
  <c r="I43"/>
  <c r="BE43" s="1"/>
  <c r="BF42"/>
  <c r="BE42"/>
  <c r="BC42"/>
  <c r="BB42"/>
  <c r="AW42"/>
  <c r="AV42"/>
  <c r="AU42"/>
  <c r="AR42"/>
  <c r="AK42"/>
  <c r="AJ42"/>
  <c r="AI42"/>
  <c r="AF42"/>
  <c r="Y42"/>
  <c r="X42"/>
  <c r="W42"/>
  <c r="T42"/>
  <c r="P42"/>
  <c r="O42"/>
  <c r="N42"/>
  <c r="K42"/>
  <c r="BF41"/>
  <c r="BE41"/>
  <c r="BC41"/>
  <c r="BB41"/>
  <c r="AW41"/>
  <c r="AV41"/>
  <c r="AU41"/>
  <c r="AR41"/>
  <c r="AK41"/>
  <c r="AJ41"/>
  <c r="AI41"/>
  <c r="AF41"/>
  <c r="Y41"/>
  <c r="X41"/>
  <c r="W41"/>
  <c r="T41"/>
  <c r="P41"/>
  <c r="O41"/>
  <c r="N41"/>
  <c r="K41"/>
  <c r="BF40"/>
  <c r="BE40"/>
  <c r="BC40"/>
  <c r="BB40"/>
  <c r="AW40"/>
  <c r="AV40"/>
  <c r="AU40"/>
  <c r="AR40"/>
  <c r="AK40"/>
  <c r="AJ40"/>
  <c r="AI40"/>
  <c r="AF40"/>
  <c r="Y40"/>
  <c r="X40"/>
  <c r="W40"/>
  <c r="T40"/>
  <c r="P40"/>
  <c r="O40"/>
  <c r="N40"/>
  <c r="K40"/>
  <c r="BF39"/>
  <c r="BE39"/>
  <c r="BC39"/>
  <c r="BB39"/>
  <c r="AW39"/>
  <c r="AV39"/>
  <c r="AU39"/>
  <c r="AR39"/>
  <c r="AK39"/>
  <c r="AJ39"/>
  <c r="AI39"/>
  <c r="AF39"/>
  <c r="Y39"/>
  <c r="X39"/>
  <c r="W39"/>
  <c r="T39"/>
  <c r="P39"/>
  <c r="O39"/>
  <c r="N39"/>
  <c r="N38" s="1"/>
  <c r="AT38"/>
  <c r="AS38"/>
  <c r="AR38"/>
  <c r="AQ38"/>
  <c r="AP38"/>
  <c r="AH38"/>
  <c r="AG38"/>
  <c r="AF38"/>
  <c r="AE38"/>
  <c r="AD38"/>
  <c r="BB38" s="1"/>
  <c r="V38"/>
  <c r="U38"/>
  <c r="T38"/>
  <c r="S38"/>
  <c r="R38"/>
  <c r="M38"/>
  <c r="L38"/>
  <c r="K38"/>
  <c r="J38"/>
  <c r="I38"/>
  <c r="BE38" s="1"/>
  <c r="BF37"/>
  <c r="BE37"/>
  <c r="BC37"/>
  <c r="BB37"/>
  <c r="AW37"/>
  <c r="AV37"/>
  <c r="AU37"/>
  <c r="AR37"/>
  <c r="AK37"/>
  <c r="AJ37"/>
  <c r="AI37"/>
  <c r="AF37"/>
  <c r="Y37"/>
  <c r="X37"/>
  <c r="W37"/>
  <c r="T37"/>
  <c r="P37"/>
  <c r="O37"/>
  <c r="K37"/>
  <c r="BF36"/>
  <c r="BE36"/>
  <c r="BC36"/>
  <c r="BB36"/>
  <c r="AW36"/>
  <c r="AV36"/>
  <c r="AU36"/>
  <c r="AR36"/>
  <c r="AK36"/>
  <c r="AJ36"/>
  <c r="AI36"/>
  <c r="AF36"/>
  <c r="Y36"/>
  <c r="X36"/>
  <c r="W36"/>
  <c r="T36"/>
  <c r="P36"/>
  <c r="O36"/>
  <c r="N36"/>
  <c r="K36"/>
  <c r="BF35"/>
  <c r="BE35"/>
  <c r="BC35"/>
  <c r="BB35"/>
  <c r="AW35"/>
  <c r="AV35"/>
  <c r="AU35"/>
  <c r="AR35"/>
  <c r="AK35"/>
  <c r="AJ35"/>
  <c r="AI35"/>
  <c r="AF35"/>
  <c r="Y35"/>
  <c r="X35"/>
  <c r="W35"/>
  <c r="T35"/>
  <c r="P35"/>
  <c r="O35"/>
  <c r="N35"/>
  <c r="K35"/>
  <c r="BF34"/>
  <c r="BE34"/>
  <c r="BC34"/>
  <c r="BB34"/>
  <c r="AW34"/>
  <c r="AV34"/>
  <c r="AU34"/>
  <c r="AR34"/>
  <c r="AK34"/>
  <c r="AJ34"/>
  <c r="AI34"/>
  <c r="AF34"/>
  <c r="Y34"/>
  <c r="X34"/>
  <c r="W34"/>
  <c r="T34"/>
  <c r="Q34"/>
  <c r="P34"/>
  <c r="O34"/>
  <c r="N34"/>
  <c r="AU33"/>
  <c r="AT33"/>
  <c r="AS33"/>
  <c r="AR33"/>
  <c r="AQ33"/>
  <c r="AW33" s="1"/>
  <c r="AP33"/>
  <c r="AI33"/>
  <c r="AH33"/>
  <c r="AF33"/>
  <c r="AE33"/>
  <c r="BC33" s="1"/>
  <c r="BB33"/>
  <c r="V33"/>
  <c r="S33"/>
  <c r="Y33" s="1"/>
  <c r="X33"/>
  <c r="M33"/>
  <c r="J33"/>
  <c r="BF33" s="1"/>
  <c r="BF32"/>
  <c r="BE32"/>
  <c r="BC32"/>
  <c r="BB32"/>
  <c r="AW32"/>
  <c r="AV32"/>
  <c r="AU32"/>
  <c r="AR32"/>
  <c r="AK32"/>
  <c r="AJ32"/>
  <c r="AJ15" s="1"/>
  <c r="AI32"/>
  <c r="AF32"/>
  <c r="Y32"/>
  <c r="X32"/>
  <c r="W32"/>
  <c r="P32"/>
  <c r="O32"/>
  <c r="N32"/>
  <c r="K32"/>
  <c r="BF31"/>
  <c r="BE31"/>
  <c r="BC31"/>
  <c r="BB31"/>
  <c r="AW31"/>
  <c r="AV31"/>
  <c r="AU31"/>
  <c r="AR31"/>
  <c r="AK31"/>
  <c r="AJ31"/>
  <c r="AJ14" s="1"/>
  <c r="AI31"/>
  <c r="AF31"/>
  <c r="Y31"/>
  <c r="X31"/>
  <c r="W31"/>
  <c r="P31"/>
  <c r="O31"/>
  <c r="N31"/>
  <c r="K31"/>
  <c r="BF30"/>
  <c r="BE30"/>
  <c r="BC30"/>
  <c r="BB30"/>
  <c r="AW30"/>
  <c r="AV30"/>
  <c r="AU30"/>
  <c r="AR30"/>
  <c r="AK30"/>
  <c r="AJ30"/>
  <c r="AJ13" s="1"/>
  <c r="AI30"/>
  <c r="AF30"/>
  <c r="AF28" s="1"/>
  <c r="Y30"/>
  <c r="X30"/>
  <c r="W30"/>
  <c r="T30"/>
  <c r="P30"/>
  <c r="O30"/>
  <c r="N30"/>
  <c r="K30"/>
  <c r="BF29"/>
  <c r="BE29"/>
  <c r="BC29"/>
  <c r="BB29"/>
  <c r="AW29"/>
  <c r="AV29"/>
  <c r="AU29"/>
  <c r="AR29"/>
  <c r="AK29"/>
  <c r="AJ29"/>
  <c r="AI29"/>
  <c r="AF29"/>
  <c r="Y29"/>
  <c r="X29"/>
  <c r="W29"/>
  <c r="T29"/>
  <c r="P29"/>
  <c r="O29"/>
  <c r="N29"/>
  <c r="K29"/>
  <c r="AT28"/>
  <c r="AT26" s="1"/>
  <c r="AT24" s="1"/>
  <c r="AS28"/>
  <c r="AS26" s="1"/>
  <c r="AQ28"/>
  <c r="AP28"/>
  <c r="AH28"/>
  <c r="AH26" s="1"/>
  <c r="AG26"/>
  <c r="AE28"/>
  <c r="BC28" s="1"/>
  <c r="V28"/>
  <c r="V26" s="1"/>
  <c r="S28"/>
  <c r="M28"/>
  <c r="J28"/>
  <c r="AQ26"/>
  <c r="AQ68" s="1"/>
  <c r="W26"/>
  <c r="S26"/>
  <c r="M26"/>
  <c r="BF19"/>
  <c r="BD19"/>
  <c r="BC19"/>
  <c r="AX19"/>
  <c r="AW19"/>
  <c r="AV19"/>
  <c r="AU19"/>
  <c r="AT19"/>
  <c r="AS19"/>
  <c r="AR19"/>
  <c r="AQ19"/>
  <c r="AP19"/>
  <c r="AL19"/>
  <c r="AK19"/>
  <c r="AI19"/>
  <c r="AH19"/>
  <c r="AG19"/>
  <c r="AE19"/>
  <c r="AD19"/>
  <c r="Z19"/>
  <c r="Y19"/>
  <c r="X19"/>
  <c r="W19"/>
  <c r="U19"/>
  <c r="T19"/>
  <c r="S19"/>
  <c r="P19"/>
  <c r="O19"/>
  <c r="N19"/>
  <c r="M19"/>
  <c r="L19"/>
  <c r="K19"/>
  <c r="J19"/>
  <c r="I19"/>
  <c r="AT18"/>
  <c r="AQ18"/>
  <c r="AP18"/>
  <c r="AH18"/>
  <c r="V18"/>
  <c r="S18"/>
  <c r="I18"/>
  <c r="BF15"/>
  <c r="BE15"/>
  <c r="BC15"/>
  <c r="BB15"/>
  <c r="AW15"/>
  <c r="AV15"/>
  <c r="AT15"/>
  <c r="AS15"/>
  <c r="AQ15"/>
  <c r="AP15"/>
  <c r="AK15"/>
  <c r="AH15"/>
  <c r="AG15"/>
  <c r="AE15"/>
  <c r="AD15"/>
  <c r="Y15"/>
  <c r="X15"/>
  <c r="V15"/>
  <c r="S15"/>
  <c r="P15"/>
  <c r="M15"/>
  <c r="J15"/>
  <c r="BF14"/>
  <c r="BE14"/>
  <c r="BC14"/>
  <c r="BB14"/>
  <c r="AW14"/>
  <c r="AV14"/>
  <c r="AT14"/>
  <c r="AS14"/>
  <c r="AQ14"/>
  <c r="AP14"/>
  <c r="AK14"/>
  <c r="AH14"/>
  <c r="AG14"/>
  <c r="AE14"/>
  <c r="AD14"/>
  <c r="Y14"/>
  <c r="X14"/>
  <c r="V14"/>
  <c r="S14"/>
  <c r="P14"/>
  <c r="M14"/>
  <c r="J14"/>
  <c r="BF13"/>
  <c r="BE13"/>
  <c r="BC13"/>
  <c r="BB13"/>
  <c r="AW13"/>
  <c r="AV13"/>
  <c r="AT13"/>
  <c r="AS13"/>
  <c r="AQ13"/>
  <c r="AP13"/>
  <c r="AK13"/>
  <c r="AH13"/>
  <c r="AG13"/>
  <c r="AE13"/>
  <c r="AD13"/>
  <c r="Y13"/>
  <c r="X13"/>
  <c r="V13"/>
  <c r="U13"/>
  <c r="S13"/>
  <c r="R13"/>
  <c r="P13"/>
  <c r="M13"/>
  <c r="J13"/>
  <c r="I13"/>
  <c r="BF12"/>
  <c r="BE12"/>
  <c r="BC12"/>
  <c r="BB12"/>
  <c r="AW12"/>
  <c r="AV12"/>
  <c r="AT12"/>
  <c r="AS12"/>
  <c r="AQ12"/>
  <c r="AP12"/>
  <c r="AK12"/>
  <c r="AJ12"/>
  <c r="AH12"/>
  <c r="AG12"/>
  <c r="AE12"/>
  <c r="AD12"/>
  <c r="Y12"/>
  <c r="X12"/>
  <c r="V12"/>
  <c r="U12"/>
  <c r="S12"/>
  <c r="R12"/>
  <c r="P12"/>
  <c r="O12"/>
  <c r="M12"/>
  <c r="L12"/>
  <c r="J12"/>
  <c r="I16"/>
  <c r="AG66" l="1"/>
  <c r="AG18" s="1"/>
  <c r="AR28"/>
  <c r="AV28"/>
  <c r="AF105"/>
  <c r="AF19" s="1"/>
  <c r="BB105"/>
  <c r="BB19" s="1"/>
  <c r="AD66"/>
  <c r="AD18" s="1"/>
  <c r="BF28"/>
  <c r="X43"/>
  <c r="BC43"/>
  <c r="AV43"/>
  <c r="BE48"/>
  <c r="AD48"/>
  <c r="BB48" s="1"/>
  <c r="W49"/>
  <c r="BD50"/>
  <c r="BD92"/>
  <c r="O93"/>
  <c r="AA93" s="1"/>
  <c r="W93"/>
  <c r="BC93"/>
  <c r="BC66" s="1"/>
  <c r="AV93"/>
  <c r="AX93"/>
  <c r="BD97"/>
  <c r="BE98"/>
  <c r="W98"/>
  <c r="AI98"/>
  <c r="AU98"/>
  <c r="BD99"/>
  <c r="AX103"/>
  <c r="BD103"/>
  <c r="BG106"/>
  <c r="BG105" s="1"/>
  <c r="BG19" s="1"/>
  <c r="X28"/>
  <c r="X38"/>
  <c r="BC38"/>
  <c r="BD38" s="1"/>
  <c r="AV38"/>
  <c r="AV48"/>
  <c r="Z49"/>
  <c r="AW48"/>
  <c r="Z93"/>
  <c r="AA94"/>
  <c r="Z98"/>
  <c r="AL98"/>
  <c r="AX98"/>
  <c r="AC94"/>
  <c r="M16"/>
  <c r="S16"/>
  <c r="Y16"/>
  <c r="AH16"/>
  <c r="AQ16"/>
  <c r="AW16"/>
  <c r="BC16"/>
  <c r="BF16"/>
  <c r="M24"/>
  <c r="AS68"/>
  <c r="V24"/>
  <c r="AB29"/>
  <c r="Z28"/>
  <c r="AI28"/>
  <c r="AU28"/>
  <c r="AX28" s="1"/>
  <c r="AB30"/>
  <c r="AB31"/>
  <c r="AB32"/>
  <c r="AA34"/>
  <c r="AC34"/>
  <c r="Z35"/>
  <c r="AA35"/>
  <c r="AB36"/>
  <c r="AB37"/>
  <c r="BF38"/>
  <c r="Y38"/>
  <c r="W38"/>
  <c r="AI38"/>
  <c r="AW38"/>
  <c r="AU38"/>
  <c r="AA39"/>
  <c r="Z39"/>
  <c r="AL39"/>
  <c r="AX39"/>
  <c r="BD39"/>
  <c r="BG40"/>
  <c r="AA40"/>
  <c r="Z40"/>
  <c r="AL40"/>
  <c r="AX40"/>
  <c r="BD40"/>
  <c r="BG41"/>
  <c r="AA41"/>
  <c r="Z41"/>
  <c r="AL41"/>
  <c r="AX41"/>
  <c r="BD41"/>
  <c r="BG42"/>
  <c r="AA42"/>
  <c r="Z42"/>
  <c r="AL42"/>
  <c r="AX42"/>
  <c r="BD42"/>
  <c r="BG44"/>
  <c r="AB44"/>
  <c r="AB45"/>
  <c r="AB46"/>
  <c r="AB47"/>
  <c r="BF48"/>
  <c r="Y48"/>
  <c r="BC48"/>
  <c r="BF49"/>
  <c r="N49"/>
  <c r="Y49"/>
  <c r="BC49"/>
  <c r="AV49"/>
  <c r="AA50"/>
  <c r="Z50"/>
  <c r="AL50"/>
  <c r="AX50"/>
  <c r="BG51"/>
  <c r="Z51"/>
  <c r="AA51"/>
  <c r="AI49"/>
  <c r="AU49"/>
  <c r="AX49" s="1"/>
  <c r="AB52"/>
  <c r="AB53"/>
  <c r="BF54"/>
  <c r="X54"/>
  <c r="BC54"/>
  <c r="AV54"/>
  <c r="AA55"/>
  <c r="Z55"/>
  <c r="AL55"/>
  <c r="AX55"/>
  <c r="BD55"/>
  <c r="AA56"/>
  <c r="Z56"/>
  <c r="AL56"/>
  <c r="AX56"/>
  <c r="BD56"/>
  <c r="BG57"/>
  <c r="AA57"/>
  <c r="Z57"/>
  <c r="AL57"/>
  <c r="AX57"/>
  <c r="BD57"/>
  <c r="BG58"/>
  <c r="AA58"/>
  <c r="Z58"/>
  <c r="AL58"/>
  <c r="AX58"/>
  <c r="BG60"/>
  <c r="AB60"/>
  <c r="AB61"/>
  <c r="W59"/>
  <c r="AI59"/>
  <c r="AL59" s="1"/>
  <c r="AU59"/>
  <c r="AB62"/>
  <c r="AB63"/>
  <c r="J66"/>
  <c r="J18" s="1"/>
  <c r="AE66"/>
  <c r="AE18" s="1"/>
  <c r="BE71"/>
  <c r="Q71"/>
  <c r="X71"/>
  <c r="Z71"/>
  <c r="AL71"/>
  <c r="AV71"/>
  <c r="AX71"/>
  <c r="BG72"/>
  <c r="AB72"/>
  <c r="Z72"/>
  <c r="AL72"/>
  <c r="AX72"/>
  <c r="BD72"/>
  <c r="BG73"/>
  <c r="AA73"/>
  <c r="Z73"/>
  <c r="AL73"/>
  <c r="AX73"/>
  <c r="BD73"/>
  <c r="BG74"/>
  <c r="AA74"/>
  <c r="Z74"/>
  <c r="AL74"/>
  <c r="AX74"/>
  <c r="BD74"/>
  <c r="BG75"/>
  <c r="AA75"/>
  <c r="Z75"/>
  <c r="AL75"/>
  <c r="AX75"/>
  <c r="BD75"/>
  <c r="BD76"/>
  <c r="BE77"/>
  <c r="Q77"/>
  <c r="X77"/>
  <c r="Z77"/>
  <c r="BD77"/>
  <c r="AL77"/>
  <c r="AV77"/>
  <c r="AX77"/>
  <c r="BG78"/>
  <c r="AB78"/>
  <c r="Z78"/>
  <c r="AL78"/>
  <c r="AX78"/>
  <c r="BD78"/>
  <c r="BG79"/>
  <c r="AA79"/>
  <c r="Z79"/>
  <c r="AL79"/>
  <c r="AX79"/>
  <c r="BD79"/>
  <c r="BG80"/>
  <c r="AA80"/>
  <c r="Z80"/>
  <c r="AL80"/>
  <c r="AX80"/>
  <c r="BD80"/>
  <c r="BG81"/>
  <c r="AA81"/>
  <c r="Z81"/>
  <c r="AL81"/>
  <c r="AX81"/>
  <c r="BD81"/>
  <c r="BD83"/>
  <c r="BG84"/>
  <c r="AB84"/>
  <c r="Z84"/>
  <c r="AL84"/>
  <c r="AX84"/>
  <c r="BD84"/>
  <c r="BG85"/>
  <c r="AA85"/>
  <c r="Z85"/>
  <c r="AL85"/>
  <c r="AX85"/>
  <c r="BG86"/>
  <c r="AA86"/>
  <c r="Z86"/>
  <c r="AL86"/>
  <c r="AX86"/>
  <c r="AU83"/>
  <c r="AU66" s="1"/>
  <c r="AU18" s="1"/>
  <c r="BG89"/>
  <c r="AB89"/>
  <c r="AB90"/>
  <c r="AB91"/>
  <c r="AB92"/>
  <c r="P93"/>
  <c r="N93"/>
  <c r="Y93"/>
  <c r="AI93"/>
  <c r="AI83" s="1"/>
  <c r="AI66" s="1"/>
  <c r="AI18" s="1"/>
  <c r="AW93"/>
  <c r="AL94"/>
  <c r="AX94"/>
  <c r="BD94"/>
  <c r="BG95"/>
  <c r="AA95"/>
  <c r="Z95"/>
  <c r="AL95"/>
  <c r="AX95"/>
  <c r="BD95"/>
  <c r="BG96"/>
  <c r="AA96"/>
  <c r="Z96"/>
  <c r="AL96"/>
  <c r="AX96"/>
  <c r="BD96"/>
  <c r="BG97"/>
  <c r="AA97"/>
  <c r="Z97"/>
  <c r="AL97"/>
  <c r="AX97"/>
  <c r="AB99"/>
  <c r="Z99"/>
  <c r="AL99"/>
  <c r="AX99"/>
  <c r="BG99"/>
  <c r="AB100"/>
  <c r="AB101"/>
  <c r="AB102"/>
  <c r="Q106"/>
  <c r="AC106" s="1"/>
  <c r="K116"/>
  <c r="J16"/>
  <c r="P16"/>
  <c r="V16"/>
  <c r="AE16"/>
  <c r="AK16"/>
  <c r="AT16"/>
  <c r="K16"/>
  <c r="L16"/>
  <c r="N16" s="1"/>
  <c r="O16"/>
  <c r="Q16" s="1"/>
  <c r="K122" s="1"/>
  <c r="K124" s="1"/>
  <c r="R16"/>
  <c r="T16" s="1"/>
  <c r="U16"/>
  <c r="W16" s="1"/>
  <c r="X16"/>
  <c r="Z16" s="1"/>
  <c r="M122" s="1"/>
  <c r="M124" s="1"/>
  <c r="AD16"/>
  <c r="AF16" s="1"/>
  <c r="AG16"/>
  <c r="AI16" s="1"/>
  <c r="AJ16"/>
  <c r="AP16"/>
  <c r="AR16" s="1"/>
  <c r="AS16"/>
  <c r="AU16" s="1"/>
  <c r="AV16"/>
  <c r="AX16" s="1"/>
  <c r="Q122" s="1"/>
  <c r="Q124" s="1"/>
  <c r="BB16"/>
  <c r="BD16" s="1"/>
  <c r="BE16"/>
  <c r="BG16" s="1"/>
  <c r="W122" s="1"/>
  <c r="W124" s="1"/>
  <c r="K13"/>
  <c r="N13"/>
  <c r="Q13"/>
  <c r="T13"/>
  <c r="W13"/>
  <c r="Z13"/>
  <c r="AF13"/>
  <c r="AI13"/>
  <c r="AL13"/>
  <c r="AR13"/>
  <c r="AU13"/>
  <c r="AX13"/>
  <c r="BD13"/>
  <c r="BG13"/>
  <c r="Q14"/>
  <c r="T14"/>
  <c r="W14"/>
  <c r="Z14"/>
  <c r="AF14"/>
  <c r="AI14"/>
  <c r="AL14"/>
  <c r="AR14"/>
  <c r="AU14"/>
  <c r="AX14"/>
  <c r="BD14"/>
  <c r="BG14"/>
  <c r="N15"/>
  <c r="Q15"/>
  <c r="T15"/>
  <c r="W15"/>
  <c r="Z15"/>
  <c r="AF15"/>
  <c r="AI15"/>
  <c r="AL15"/>
  <c r="AR15"/>
  <c r="AU15"/>
  <c r="AX15"/>
  <c r="BD15"/>
  <c r="BG15"/>
  <c r="Y26"/>
  <c r="AE26"/>
  <c r="AE68" s="1"/>
  <c r="BE28"/>
  <c r="Y28"/>
  <c r="BB28"/>
  <c r="BD28" s="1"/>
  <c r="AL28"/>
  <c r="AH24"/>
  <c r="AW28"/>
  <c r="BG29"/>
  <c r="AA29"/>
  <c r="Z29"/>
  <c r="AL29"/>
  <c r="AX29"/>
  <c r="BD29"/>
  <c r="BG30"/>
  <c r="AA30"/>
  <c r="Z30"/>
  <c r="AL30"/>
  <c r="AX30"/>
  <c r="BD30"/>
  <c r="BG31"/>
  <c r="AA31"/>
  <c r="AM31" s="1"/>
  <c r="Z31"/>
  <c r="AL31"/>
  <c r="AX31"/>
  <c r="BD31"/>
  <c r="BG32"/>
  <c r="AA32"/>
  <c r="Z32"/>
  <c r="AL32"/>
  <c r="AX32"/>
  <c r="BD32"/>
  <c r="BE33"/>
  <c r="BD33"/>
  <c r="AL33"/>
  <c r="AV33"/>
  <c r="AX33"/>
  <c r="AB34"/>
  <c r="Z34"/>
  <c r="AL34"/>
  <c r="AX34"/>
  <c r="BD34"/>
  <c r="BG34"/>
  <c r="AB35"/>
  <c r="AL35"/>
  <c r="AX35"/>
  <c r="BD35"/>
  <c r="BG36"/>
  <c r="AA36"/>
  <c r="Z36"/>
  <c r="AL36"/>
  <c r="AX36"/>
  <c r="BD36"/>
  <c r="BG37"/>
  <c r="AA37"/>
  <c r="Z37"/>
  <c r="AL37"/>
  <c r="AX37"/>
  <c r="BD37"/>
  <c r="BG38"/>
  <c r="Z38"/>
  <c r="AL38"/>
  <c r="AX38"/>
  <c r="BG39"/>
  <c r="AB39"/>
  <c r="AB40"/>
  <c r="AB41"/>
  <c r="AB42"/>
  <c r="BF43"/>
  <c r="N43"/>
  <c r="BG43" s="1"/>
  <c r="Y43"/>
  <c r="W43"/>
  <c r="Z43" s="1"/>
  <c r="AI43"/>
  <c r="AL43" s="1"/>
  <c r="AW43"/>
  <c r="AU43"/>
  <c r="AX43" s="1"/>
  <c r="AA44"/>
  <c r="Z44"/>
  <c r="AL44"/>
  <c r="AX44"/>
  <c r="BD44"/>
  <c r="BG45"/>
  <c r="AA45"/>
  <c r="Z45"/>
  <c r="AL45"/>
  <c r="AX45"/>
  <c r="BD45"/>
  <c r="BG46"/>
  <c r="AA46"/>
  <c r="Z46"/>
  <c r="AL46"/>
  <c r="AX46"/>
  <c r="BD46"/>
  <c r="BG47"/>
  <c r="AA47"/>
  <c r="Z47"/>
  <c r="AL47"/>
  <c r="AX47"/>
  <c r="BD47"/>
  <c r="N48"/>
  <c r="W48"/>
  <c r="BD48"/>
  <c r="AI48"/>
  <c r="AL49"/>
  <c r="AB50"/>
  <c r="AB51"/>
  <c r="AL51"/>
  <c r="AX51"/>
  <c r="BD51"/>
  <c r="BG52"/>
  <c r="AA52"/>
  <c r="Z52"/>
  <c r="AL52"/>
  <c r="AX52"/>
  <c r="BD52"/>
  <c r="BG53"/>
  <c r="AA53"/>
  <c r="Z53"/>
  <c r="AL53"/>
  <c r="AX53"/>
  <c r="BG55"/>
  <c r="AB55"/>
  <c r="AB56"/>
  <c r="W54"/>
  <c r="Z54" s="1"/>
  <c r="AI54"/>
  <c r="AL54" s="1"/>
  <c r="AU54"/>
  <c r="AX54" s="1"/>
  <c r="AB57"/>
  <c r="AB58"/>
  <c r="BF59"/>
  <c r="X59"/>
  <c r="Z59"/>
  <c r="BC59"/>
  <c r="BD59" s="1"/>
  <c r="AV59"/>
  <c r="AX59"/>
  <c r="AA60"/>
  <c r="Z60"/>
  <c r="AL60"/>
  <c r="AX60"/>
  <c r="BD60"/>
  <c r="K59"/>
  <c r="K54" s="1"/>
  <c r="AA61"/>
  <c r="Z61"/>
  <c r="AL61"/>
  <c r="AX61"/>
  <c r="BG62"/>
  <c r="AA62"/>
  <c r="Z62"/>
  <c r="AL62"/>
  <c r="AX62"/>
  <c r="BG63"/>
  <c r="AA63"/>
  <c r="Z63"/>
  <c r="AL63"/>
  <c r="AX63"/>
  <c r="AA72"/>
  <c r="AC72"/>
  <c r="AB73"/>
  <c r="AB74"/>
  <c r="AB75"/>
  <c r="AA78"/>
  <c r="AC78"/>
  <c r="AB79"/>
  <c r="AB80"/>
  <c r="AB81"/>
  <c r="AA84"/>
  <c r="AC84"/>
  <c r="AB85"/>
  <c r="AB86"/>
  <c r="AA89"/>
  <c r="Z89"/>
  <c r="AL89"/>
  <c r="AX89"/>
  <c r="BD89"/>
  <c r="BG90"/>
  <c r="AA90"/>
  <c r="Z90"/>
  <c r="AL90"/>
  <c r="AX90"/>
  <c r="BD90"/>
  <c r="BG91"/>
  <c r="AA91"/>
  <c r="Z91"/>
  <c r="AL91"/>
  <c r="AX91"/>
  <c r="BD91"/>
  <c r="BG92"/>
  <c r="AA92"/>
  <c r="Z92"/>
  <c r="AL92"/>
  <c r="AX92"/>
  <c r="Q93"/>
  <c r="AC93" s="1"/>
  <c r="AO93" s="1"/>
  <c r="AL93"/>
  <c r="BG94"/>
  <c r="AB94"/>
  <c r="Z94"/>
  <c r="AM94"/>
  <c r="AB95"/>
  <c r="AB96"/>
  <c r="AB97"/>
  <c r="P98"/>
  <c r="N98"/>
  <c r="Q98" s="1"/>
  <c r="AC98" s="1"/>
  <c r="AO98" s="1"/>
  <c r="BA98" s="1"/>
  <c r="BG98" s="1"/>
  <c r="Y98"/>
  <c r="Y66" s="1"/>
  <c r="AW98"/>
  <c r="AW66" s="1"/>
  <c r="AA99"/>
  <c r="Q99"/>
  <c r="BG100"/>
  <c r="AA100"/>
  <c r="Z100"/>
  <c r="AL100"/>
  <c r="AX100"/>
  <c r="BD100"/>
  <c r="BG101"/>
  <c r="AA101"/>
  <c r="Z101"/>
  <c r="AL101"/>
  <c r="AX101"/>
  <c r="BD101"/>
  <c r="AA102"/>
  <c r="Z102"/>
  <c r="AL102"/>
  <c r="AX102"/>
  <c r="AN29"/>
  <c r="AB12"/>
  <c r="AN30"/>
  <c r="AB13"/>
  <c r="AN31"/>
  <c r="AB14"/>
  <c r="AN32"/>
  <c r="AB15"/>
  <c r="N26"/>
  <c r="AM29"/>
  <c r="AA12"/>
  <c r="AM30"/>
  <c r="AA13"/>
  <c r="AM32"/>
  <c r="AA15"/>
  <c r="K12"/>
  <c r="Q12"/>
  <c r="W12"/>
  <c r="AI12"/>
  <c r="AU12"/>
  <c r="BG12"/>
  <c r="N12"/>
  <c r="T12"/>
  <c r="Z12"/>
  <c r="AF12"/>
  <c r="AL12"/>
  <c r="AR12"/>
  <c r="AX12"/>
  <c r="BD12"/>
  <c r="S24"/>
  <c r="Y24" s="1"/>
  <c r="W24"/>
  <c r="AE24"/>
  <c r="AG24"/>
  <c r="AI24" s="1"/>
  <c r="AQ24"/>
  <c r="AW24" s="1"/>
  <c r="AS24"/>
  <c r="AU24" s="1"/>
  <c r="J26"/>
  <c r="K26" s="1"/>
  <c r="AD26"/>
  <c r="AD68" s="1"/>
  <c r="AP26"/>
  <c r="AP68" s="1"/>
  <c r="O28"/>
  <c r="AA28" s="1"/>
  <c r="AM28" s="1"/>
  <c r="AY28" s="1"/>
  <c r="AK28"/>
  <c r="Q30"/>
  <c r="Q32"/>
  <c r="P33"/>
  <c r="AB33" s="1"/>
  <c r="AN33" s="1"/>
  <c r="AZ33" s="1"/>
  <c r="Z33"/>
  <c r="AJ33"/>
  <c r="BG35"/>
  <c r="Q35"/>
  <c r="BD43"/>
  <c r="O26"/>
  <c r="AA26" s="1"/>
  <c r="AI26"/>
  <c r="AK26"/>
  <c r="AU26"/>
  <c r="AW26"/>
  <c r="BC26"/>
  <c r="P28"/>
  <c r="AB28" s="1"/>
  <c r="AN28" s="1"/>
  <c r="AZ28" s="1"/>
  <c r="AJ28"/>
  <c r="Q29"/>
  <c r="Q31"/>
  <c r="O33"/>
  <c r="AA33" s="1"/>
  <c r="AM33" s="1"/>
  <c r="AY33" s="1"/>
  <c r="Q33"/>
  <c r="AK33"/>
  <c r="Q37"/>
  <c r="P38"/>
  <c r="AB38" s="1"/>
  <c r="AN38" s="1"/>
  <c r="AZ38" s="1"/>
  <c r="AJ38"/>
  <c r="Q40"/>
  <c r="Q42"/>
  <c r="P43"/>
  <c r="AB43" s="1"/>
  <c r="AN43" s="1"/>
  <c r="AZ43" s="1"/>
  <c r="AJ43"/>
  <c r="Q45"/>
  <c r="Q47"/>
  <c r="K48"/>
  <c r="O48"/>
  <c r="AA48" s="1"/>
  <c r="AM48" s="1"/>
  <c r="AY48" s="1"/>
  <c r="AK48"/>
  <c r="P49"/>
  <c r="AB49" s="1"/>
  <c r="AN49" s="1"/>
  <c r="AZ49" s="1"/>
  <c r="BB49"/>
  <c r="BD49" s="1"/>
  <c r="M68"/>
  <c r="R68"/>
  <c r="U68"/>
  <c r="AH68"/>
  <c r="AC71"/>
  <c r="BD71"/>
  <c r="BB66"/>
  <c r="Q36"/>
  <c r="O38"/>
  <c r="AA38" s="1"/>
  <c r="AM38" s="1"/>
  <c r="AY38" s="1"/>
  <c r="Q38"/>
  <c r="AC38" s="1"/>
  <c r="AO38" s="1"/>
  <c r="BA38" s="1"/>
  <c r="AK38"/>
  <c r="Q39"/>
  <c r="Q41"/>
  <c r="O43"/>
  <c r="AA43" s="1"/>
  <c r="AM43" s="1"/>
  <c r="AY43" s="1"/>
  <c r="Q43"/>
  <c r="AC43" s="1"/>
  <c r="AO43" s="1"/>
  <c r="BA43" s="1"/>
  <c r="AK43"/>
  <c r="Q44"/>
  <c r="Q46"/>
  <c r="P48"/>
  <c r="AB48" s="1"/>
  <c r="AN48" s="1"/>
  <c r="AZ48" s="1"/>
  <c r="T48"/>
  <c r="Z48" s="1"/>
  <c r="AF48"/>
  <c r="AL48" s="1"/>
  <c r="AJ48"/>
  <c r="AR48"/>
  <c r="AX48" s="1"/>
  <c r="BE49"/>
  <c r="BG49"/>
  <c r="O49"/>
  <c r="AA49" s="1"/>
  <c r="AM49" s="1"/>
  <c r="AY49" s="1"/>
  <c r="Q49"/>
  <c r="AC49" s="1"/>
  <c r="AO49" s="1"/>
  <c r="BA49" s="1"/>
  <c r="AW49"/>
  <c r="BG50"/>
  <c r="Q50"/>
  <c r="Q51"/>
  <c r="BD54"/>
  <c r="BG59"/>
  <c r="Q59"/>
  <c r="AC59" s="1"/>
  <c r="AO59" s="1"/>
  <c r="BA59" s="1"/>
  <c r="I68"/>
  <c r="L68"/>
  <c r="S68"/>
  <c r="V68"/>
  <c r="AT68"/>
  <c r="AB71"/>
  <c r="Q53"/>
  <c r="P54"/>
  <c r="AB54" s="1"/>
  <c r="AN54" s="1"/>
  <c r="AZ54" s="1"/>
  <c r="AJ54"/>
  <c r="Q56"/>
  <c r="BG56"/>
  <c r="Q58"/>
  <c r="P59"/>
  <c r="AB59" s="1"/>
  <c r="AN59" s="1"/>
  <c r="AZ59" s="1"/>
  <c r="AJ59"/>
  <c r="Q61"/>
  <c r="BG61"/>
  <c r="Q63"/>
  <c r="O71"/>
  <c r="AK71"/>
  <c r="BD88"/>
  <c r="AK49"/>
  <c r="Q52"/>
  <c r="O54"/>
  <c r="AA54" s="1"/>
  <c r="AM54" s="1"/>
  <c r="AY54" s="1"/>
  <c r="AK54"/>
  <c r="Q55"/>
  <c r="Q57"/>
  <c r="O59"/>
  <c r="AA59" s="1"/>
  <c r="AM59" s="1"/>
  <c r="AY59" s="1"/>
  <c r="AK59"/>
  <c r="Q60"/>
  <c r="Q62"/>
  <c r="AJ71"/>
  <c r="BA93"/>
  <c r="BG93" s="1"/>
  <c r="Q73"/>
  <c r="Q75"/>
  <c r="O77"/>
  <c r="AA77" s="1"/>
  <c r="AK77"/>
  <c r="AN77" s="1"/>
  <c r="Q80"/>
  <c r="O83"/>
  <c r="AA83" s="1"/>
  <c r="AK83"/>
  <c r="AN83" s="1"/>
  <c r="Q86"/>
  <c r="T88"/>
  <c r="AF88"/>
  <c r="AJ88"/>
  <c r="AR88"/>
  <c r="Q90"/>
  <c r="Q92"/>
  <c r="BD93"/>
  <c r="AJ93"/>
  <c r="AM93" s="1"/>
  <c r="AY93" s="1"/>
  <c r="BE93"/>
  <c r="BE66" s="1"/>
  <c r="BD98"/>
  <c r="Q74"/>
  <c r="AJ77"/>
  <c r="Q79"/>
  <c r="Q81"/>
  <c r="AJ83"/>
  <c r="Q85"/>
  <c r="K88"/>
  <c r="O88"/>
  <c r="AA88" s="1"/>
  <c r="AK88"/>
  <c r="AN88" s="1"/>
  <c r="Q89"/>
  <c r="Q91"/>
  <c r="AK93"/>
  <c r="Q95"/>
  <c r="Q97"/>
  <c r="AJ98"/>
  <c r="Q100"/>
  <c r="BG102"/>
  <c r="Q102"/>
  <c r="AA105"/>
  <c r="AM106"/>
  <c r="AO106"/>
  <c r="Q96"/>
  <c r="O98"/>
  <c r="AA98" s="1"/>
  <c r="AM98" s="1"/>
  <c r="AY98" s="1"/>
  <c r="AK98"/>
  <c r="Q101"/>
  <c r="AN106"/>
  <c r="AB105"/>
  <c r="Q103"/>
  <c r="AC103" s="1"/>
  <c r="AO103" s="1"/>
  <c r="BA103" s="1"/>
  <c r="Q108"/>
  <c r="AC108" s="1"/>
  <c r="AO108" s="1"/>
  <c r="BA108" s="1"/>
  <c r="Q107"/>
  <c r="Q109"/>
  <c r="AC109" s="1"/>
  <c r="AO109" s="1"/>
  <c r="BA109" s="1"/>
  <c r="AG68" l="1"/>
  <c r="AA14"/>
  <c r="AA16" s="1"/>
  <c r="AC16" s="1"/>
  <c r="S122" s="1"/>
  <c r="S124" s="1"/>
  <c r="AL16"/>
  <c r="O122" s="1"/>
  <c r="O124" s="1"/>
  <c r="AM26"/>
  <c r="AY26" s="1"/>
  <c r="BC18"/>
  <c r="BC68"/>
  <c r="N83"/>
  <c r="AW18"/>
  <c r="AW68"/>
  <c r="Y18"/>
  <c r="Y68"/>
  <c r="BG54"/>
  <c r="Q54"/>
  <c r="AC54" s="1"/>
  <c r="AO54" s="1"/>
  <c r="BA54" s="1"/>
  <c r="W68"/>
  <c r="AC101"/>
  <c r="AC102"/>
  <c r="AC100"/>
  <c r="AC97"/>
  <c r="AC91"/>
  <c r="AC79"/>
  <c r="AC74"/>
  <c r="AC92"/>
  <c r="AC86"/>
  <c r="AC75"/>
  <c r="AC62"/>
  <c r="AC57"/>
  <c r="AC52"/>
  <c r="AC63"/>
  <c r="AC61"/>
  <c r="AC53"/>
  <c r="AC51"/>
  <c r="AC44"/>
  <c r="AC41"/>
  <c r="AC45"/>
  <c r="AC40"/>
  <c r="AC29"/>
  <c r="AC32"/>
  <c r="AC15"/>
  <c r="AC13"/>
  <c r="AC96"/>
  <c r="AC95"/>
  <c r="AC89"/>
  <c r="AC85"/>
  <c r="AC81"/>
  <c r="AC90"/>
  <c r="AC80"/>
  <c r="AM77"/>
  <c r="AY77" s="1"/>
  <c r="AC73"/>
  <c r="AC60"/>
  <c r="AC55"/>
  <c r="AC58"/>
  <c r="AC56"/>
  <c r="AC50"/>
  <c r="AC46"/>
  <c r="AC39"/>
  <c r="AC36"/>
  <c r="J68"/>
  <c r="AC47"/>
  <c r="AC42"/>
  <c r="AC37"/>
  <c r="AC33"/>
  <c r="AO33" s="1"/>
  <c r="BA33" s="1"/>
  <c r="AC31"/>
  <c r="AU68"/>
  <c r="AI68"/>
  <c r="AC35"/>
  <c r="AC30"/>
  <c r="AM100"/>
  <c r="AM91"/>
  <c r="AM89"/>
  <c r="AN86"/>
  <c r="AN85"/>
  <c r="AO84"/>
  <c r="AM84"/>
  <c r="AN81"/>
  <c r="AN80"/>
  <c r="AN79"/>
  <c r="AO78"/>
  <c r="AM78"/>
  <c r="AN75"/>
  <c r="AN74"/>
  <c r="AN73"/>
  <c r="AO72"/>
  <c r="AM72"/>
  <c r="AM63"/>
  <c r="AM62"/>
  <c r="AM61"/>
  <c r="AM53"/>
  <c r="AN51"/>
  <c r="AN50"/>
  <c r="AN42"/>
  <c r="AN41"/>
  <c r="AN40"/>
  <c r="AN39"/>
  <c r="AM37"/>
  <c r="AM36"/>
  <c r="AN35"/>
  <c r="AN99"/>
  <c r="AM97"/>
  <c r="AM95"/>
  <c r="AB93"/>
  <c r="AN93" s="1"/>
  <c r="AZ93" s="1"/>
  <c r="BF93" s="1"/>
  <c r="AN92"/>
  <c r="AN91"/>
  <c r="AN90"/>
  <c r="AN89"/>
  <c r="AM86"/>
  <c r="AM85"/>
  <c r="AM80"/>
  <c r="AN78"/>
  <c r="AM75"/>
  <c r="AM73"/>
  <c r="X66"/>
  <c r="X18" s="1"/>
  <c r="AN63"/>
  <c r="AN62"/>
  <c r="AN61"/>
  <c r="AN60"/>
  <c r="AM58"/>
  <c r="AM56"/>
  <c r="AM51"/>
  <c r="AM50"/>
  <c r="AM35"/>
  <c r="AO34"/>
  <c r="AM34"/>
  <c r="AM102"/>
  <c r="AM101"/>
  <c r="AC99"/>
  <c r="AM99"/>
  <c r="AB98"/>
  <c r="AN98" s="1"/>
  <c r="AN97"/>
  <c r="AN96"/>
  <c r="AN95"/>
  <c r="AY94"/>
  <c r="AN94"/>
  <c r="AM92"/>
  <c r="AM90"/>
  <c r="AM60"/>
  <c r="AN58"/>
  <c r="AN57"/>
  <c r="AN56"/>
  <c r="AN55"/>
  <c r="AM52"/>
  <c r="AM47"/>
  <c r="AM46"/>
  <c r="AM45"/>
  <c r="AM44"/>
  <c r="AN34"/>
  <c r="AN102"/>
  <c r="AN101"/>
  <c r="AN100"/>
  <c r="AM96"/>
  <c r="AN84"/>
  <c r="AM81"/>
  <c r="AM79"/>
  <c r="AC77"/>
  <c r="AO77" s="1"/>
  <c r="BA77" s="1"/>
  <c r="BG77" s="1"/>
  <c r="AM74"/>
  <c r="AN72"/>
  <c r="AV66"/>
  <c r="AV18" s="1"/>
  <c r="AM57"/>
  <c r="AM55"/>
  <c r="AN53"/>
  <c r="AN52"/>
  <c r="AN47"/>
  <c r="AN46"/>
  <c r="AN45"/>
  <c r="AN44"/>
  <c r="AM42"/>
  <c r="AM41"/>
  <c r="AM40"/>
  <c r="AM39"/>
  <c r="AN37"/>
  <c r="AN36"/>
  <c r="AO94"/>
  <c r="AZ88"/>
  <c r="BF88" s="1"/>
  <c r="BE18"/>
  <c r="AZ83"/>
  <c r="BF83" s="1"/>
  <c r="AC107"/>
  <c r="Q105"/>
  <c r="AZ106"/>
  <c r="AZ105" s="1"/>
  <c r="AN105"/>
  <c r="BA106"/>
  <c r="AB19"/>
  <c r="AA19"/>
  <c r="AM88"/>
  <c r="AY88" s="1"/>
  <c r="AR83"/>
  <c r="AX88"/>
  <c r="AF83"/>
  <c r="AL88"/>
  <c r="AM83"/>
  <c r="AY83" s="1"/>
  <c r="AJ66"/>
  <c r="O66"/>
  <c r="AA71"/>
  <c r="AN71"/>
  <c r="AB66"/>
  <c r="BB18"/>
  <c r="AO71"/>
  <c r="BG48"/>
  <c r="Q48"/>
  <c r="AC48" s="1"/>
  <c r="AO48" s="1"/>
  <c r="BA48" s="1"/>
  <c r="BG28"/>
  <c r="Q28"/>
  <c r="AC28" s="1"/>
  <c r="AO28" s="1"/>
  <c r="BA28" s="1"/>
  <c r="AD24"/>
  <c r="BB26"/>
  <c r="BD26" s="1"/>
  <c r="AJ26"/>
  <c r="AF26"/>
  <c r="AL26" s="1"/>
  <c r="J24"/>
  <c r="BF26"/>
  <c r="P26"/>
  <c r="AB26" s="1"/>
  <c r="AN26" s="1"/>
  <c r="AZ26" s="1"/>
  <c r="BC24"/>
  <c r="AK24"/>
  <c r="BG33"/>
  <c r="AY32"/>
  <c r="AM15"/>
  <c r="AY31"/>
  <c r="AM14"/>
  <c r="AY30"/>
  <c r="AM13"/>
  <c r="AY29"/>
  <c r="AM12"/>
  <c r="AB16"/>
  <c r="AM105"/>
  <c r="AY106"/>
  <c r="AY105" s="1"/>
  <c r="AZ98"/>
  <c r="BF98" s="1"/>
  <c r="Q88"/>
  <c r="K83"/>
  <c r="T83"/>
  <c r="Z88"/>
  <c r="AZ77"/>
  <c r="BF77" s="1"/>
  <c r="AK66"/>
  <c r="P68"/>
  <c r="BD66"/>
  <c r="Q26"/>
  <c r="AP24"/>
  <c r="AV26"/>
  <c r="AR26"/>
  <c r="AX26" s="1"/>
  <c r="X26"/>
  <c r="X68" s="1"/>
  <c r="T26"/>
  <c r="Z26" s="1"/>
  <c r="O24"/>
  <c r="K24"/>
  <c r="AC12"/>
  <c r="BE26"/>
  <c r="BE68" s="1"/>
  <c r="AZ32"/>
  <c r="AN15"/>
  <c r="AZ31"/>
  <c r="AN14"/>
  <c r="AZ30"/>
  <c r="AN13"/>
  <c r="AZ29"/>
  <c r="AN12"/>
  <c r="AC14" l="1"/>
  <c r="N68"/>
  <c r="AV68"/>
  <c r="AN16"/>
  <c r="AA24"/>
  <c r="AM24" s="1"/>
  <c r="AY24" s="1"/>
  <c r="BA94"/>
  <c r="AZ36"/>
  <c r="AZ37"/>
  <c r="AY39"/>
  <c r="AY41"/>
  <c r="AZ44"/>
  <c r="AZ45"/>
  <c r="AZ46"/>
  <c r="AZ47"/>
  <c r="AZ52"/>
  <c r="AZ53"/>
  <c r="AY55"/>
  <c r="AZ84"/>
  <c r="AZ34"/>
  <c r="AY45"/>
  <c r="AY47"/>
  <c r="AY52"/>
  <c r="AZ94"/>
  <c r="AY99"/>
  <c r="AO99"/>
  <c r="AY102"/>
  <c r="AY34"/>
  <c r="BA34"/>
  <c r="AY58"/>
  <c r="AZ78"/>
  <c r="AY80"/>
  <c r="AY86"/>
  <c r="AY95"/>
  <c r="AY97"/>
  <c r="AZ35"/>
  <c r="AY36"/>
  <c r="AZ39"/>
  <c r="AZ40"/>
  <c r="AZ41"/>
  <c r="AZ42"/>
  <c r="AZ50"/>
  <c r="AZ51"/>
  <c r="AY53"/>
  <c r="AY62"/>
  <c r="AY72"/>
  <c r="BA72"/>
  <c r="AZ73"/>
  <c r="AZ74"/>
  <c r="AZ75"/>
  <c r="AY78"/>
  <c r="BA78"/>
  <c r="AZ79"/>
  <c r="AZ80"/>
  <c r="AZ81"/>
  <c r="AY84"/>
  <c r="BA84"/>
  <c r="AZ85"/>
  <c r="AZ86"/>
  <c r="AY89"/>
  <c r="AY91"/>
  <c r="AO37"/>
  <c r="AO42"/>
  <c r="AO47"/>
  <c r="AO80"/>
  <c r="AO90"/>
  <c r="AO81"/>
  <c r="AO85"/>
  <c r="AO89"/>
  <c r="AO32"/>
  <c r="AO29"/>
  <c r="AO40"/>
  <c r="AO45"/>
  <c r="AO41"/>
  <c r="AO44"/>
  <c r="AO51"/>
  <c r="AO53"/>
  <c r="AO61"/>
  <c r="AO63"/>
  <c r="AO52"/>
  <c r="AO57"/>
  <c r="AO62"/>
  <c r="AO75"/>
  <c r="AO86"/>
  <c r="AO92"/>
  <c r="AO74"/>
  <c r="AO79"/>
  <c r="AO91"/>
  <c r="AO97"/>
  <c r="AO100"/>
  <c r="AO102"/>
  <c r="AO101"/>
  <c r="AZ12"/>
  <c r="AZ13"/>
  <c r="AZ14"/>
  <c r="AZ15"/>
  <c r="AY40"/>
  <c r="AY42"/>
  <c r="AY57"/>
  <c r="AZ72"/>
  <c r="AY74"/>
  <c r="AY79"/>
  <c r="AY81"/>
  <c r="AY96"/>
  <c r="AZ100"/>
  <c r="AZ101"/>
  <c r="AZ102"/>
  <c r="AY44"/>
  <c r="AY46"/>
  <c r="AZ55"/>
  <c r="AZ56"/>
  <c r="AZ57"/>
  <c r="AZ58"/>
  <c r="AY60"/>
  <c r="AY90"/>
  <c r="AY92"/>
  <c r="AZ95"/>
  <c r="AZ96"/>
  <c r="AZ97"/>
  <c r="AY101"/>
  <c r="AY35"/>
  <c r="AY50"/>
  <c r="AY51"/>
  <c r="AY56"/>
  <c r="AZ60"/>
  <c r="AZ61"/>
  <c r="AZ62"/>
  <c r="AZ63"/>
  <c r="AY73"/>
  <c r="AY75"/>
  <c r="AY85"/>
  <c r="AZ89"/>
  <c r="AZ90"/>
  <c r="AZ91"/>
  <c r="AZ92"/>
  <c r="AZ99"/>
  <c r="AY37"/>
  <c r="AY61"/>
  <c r="AY63"/>
  <c r="AY100"/>
  <c r="AO30"/>
  <c r="AO35"/>
  <c r="AO31"/>
  <c r="AO36"/>
  <c r="AO39"/>
  <c r="AO46"/>
  <c r="AO50"/>
  <c r="AO56"/>
  <c r="AO58"/>
  <c r="AO55"/>
  <c r="AO60"/>
  <c r="AO73"/>
  <c r="AO95"/>
  <c r="AO96"/>
  <c r="X24"/>
  <c r="T24"/>
  <c r="Z24" s="1"/>
  <c r="AC26"/>
  <c r="AO26" s="1"/>
  <c r="BA26" s="1"/>
  <c r="BD68"/>
  <c r="BD18"/>
  <c r="Q83"/>
  <c r="K66"/>
  <c r="AY19"/>
  <c r="BF24"/>
  <c r="P24"/>
  <c r="AB24" s="1"/>
  <c r="AN24" s="1"/>
  <c r="AZ24" s="1"/>
  <c r="BB24"/>
  <c r="BD24" s="1"/>
  <c r="AJ24"/>
  <c r="AF24"/>
  <c r="AL24" s="1"/>
  <c r="BA71"/>
  <c r="AZ71"/>
  <c r="AZ66" s="1"/>
  <c r="AN66"/>
  <c r="O68"/>
  <c r="O18"/>
  <c r="AL83"/>
  <c r="AL66" s="1"/>
  <c r="AF66"/>
  <c r="AX83"/>
  <c r="AX66" s="1"/>
  <c r="AR66"/>
  <c r="AN19"/>
  <c r="Q19"/>
  <c r="Q24"/>
  <c r="BE24"/>
  <c r="AV24"/>
  <c r="AR24"/>
  <c r="AX24" s="1"/>
  <c r="BG26"/>
  <c r="AK68"/>
  <c r="AK18"/>
  <c r="Z83"/>
  <c r="Z66" s="1"/>
  <c r="AC88"/>
  <c r="AO88" s="1"/>
  <c r="AM19"/>
  <c r="AM16"/>
  <c r="AO16" s="1"/>
  <c r="U122" s="1"/>
  <c r="U124" s="1"/>
  <c r="AO12"/>
  <c r="AO13"/>
  <c r="AO14"/>
  <c r="AO15"/>
  <c r="BB68"/>
  <c r="AB68"/>
  <c r="AB18"/>
  <c r="AA66"/>
  <c r="AM71"/>
  <c r="AJ68"/>
  <c r="AJ18"/>
  <c r="AZ19"/>
  <c r="AO107"/>
  <c r="AC105"/>
  <c r="AC24" l="1"/>
  <c r="AO24" s="1"/>
  <c r="BA24" s="1"/>
  <c r="AZ16"/>
  <c r="BA101"/>
  <c r="BA102"/>
  <c r="BA100"/>
  <c r="BA97"/>
  <c r="BA91"/>
  <c r="BA79"/>
  <c r="BA74"/>
  <c r="BA92"/>
  <c r="BA86"/>
  <c r="BA75"/>
  <c r="BA62"/>
  <c r="BA57"/>
  <c r="BA52"/>
  <c r="BA63"/>
  <c r="BA61"/>
  <c r="BA53"/>
  <c r="BA51"/>
  <c r="BA44"/>
  <c r="BA41"/>
  <c r="BA45"/>
  <c r="BA40"/>
  <c r="BA29"/>
  <c r="BA32"/>
  <c r="BA96"/>
  <c r="BA95"/>
  <c r="BA73"/>
  <c r="BA60"/>
  <c r="BA55"/>
  <c r="BA58"/>
  <c r="BA56"/>
  <c r="BA50"/>
  <c r="BA46"/>
  <c r="BA39"/>
  <c r="BA36"/>
  <c r="BA31"/>
  <c r="BA35"/>
  <c r="BA30"/>
  <c r="BA89"/>
  <c r="BA85"/>
  <c r="BA81"/>
  <c r="BA90"/>
  <c r="BA80"/>
  <c r="BA47"/>
  <c r="BA42"/>
  <c r="BA37"/>
  <c r="BA99"/>
  <c r="AY15"/>
  <c r="AY14"/>
  <c r="AY13"/>
  <c r="AY12"/>
  <c r="AC19"/>
  <c r="AA68"/>
  <c r="AA18"/>
  <c r="T68"/>
  <c r="AX68"/>
  <c r="AX18"/>
  <c r="AL68"/>
  <c r="AL18"/>
  <c r="AZ68"/>
  <c r="AZ18"/>
  <c r="AC83"/>
  <c r="BA107"/>
  <c r="BA105" s="1"/>
  <c r="AO105"/>
  <c r="AM66"/>
  <c r="AY71"/>
  <c r="BG88"/>
  <c r="BA88"/>
  <c r="Z68"/>
  <c r="Z18"/>
  <c r="BG24"/>
  <c r="AR68"/>
  <c r="AR18"/>
  <c r="AF68"/>
  <c r="AF18"/>
  <c r="AN68"/>
  <c r="AN18"/>
  <c r="BF71"/>
  <c r="BG71"/>
  <c r="K68"/>
  <c r="K18"/>
  <c r="BA13" l="1"/>
  <c r="BA15"/>
  <c r="BA12"/>
  <c r="AY16"/>
  <c r="BA16" s="1"/>
  <c r="BA14"/>
  <c r="AM68"/>
  <c r="AM18"/>
  <c r="BA19"/>
  <c r="AO83"/>
  <c r="AC66"/>
  <c r="BF66"/>
  <c r="AY66"/>
  <c r="AO19"/>
  <c r="Q68"/>
  <c r="AC68" l="1"/>
  <c r="AC18"/>
  <c r="AY68"/>
  <c r="AY18"/>
  <c r="BF68"/>
  <c r="BF18"/>
  <c r="BG83"/>
  <c r="BG66" s="1"/>
  <c r="BA83"/>
  <c r="BA66" s="1"/>
  <c r="AO66"/>
  <c r="BA68" l="1"/>
  <c r="BA18"/>
  <c r="AO68"/>
  <c r="AO18"/>
  <c r="BG68"/>
  <c r="BG18"/>
</calcChain>
</file>

<file path=xl/sharedStrings.xml><?xml version="1.0" encoding="utf-8"?>
<sst xmlns="http://schemas.openxmlformats.org/spreadsheetml/2006/main" count="264" uniqueCount="94">
  <si>
    <t>AGE BRACKET</t>
  </si>
  <si>
    <t>M</t>
  </si>
  <si>
    <t>F</t>
  </si>
  <si>
    <t>T</t>
  </si>
  <si>
    <t>TOTAL</t>
  </si>
  <si>
    <t>Q1</t>
  </si>
  <si>
    <t>Q2</t>
  </si>
  <si>
    <t>1st Semester</t>
  </si>
  <si>
    <t>Q3</t>
  </si>
  <si>
    <t>Q4</t>
  </si>
  <si>
    <t>2nd Semester</t>
  </si>
  <si>
    <t>New</t>
  </si>
  <si>
    <t>Carry Over</t>
  </si>
  <si>
    <t>Summary</t>
  </si>
  <si>
    <t>Jan to June</t>
  </si>
  <si>
    <t>Jan to Sept</t>
  </si>
  <si>
    <t>Jan to Dec</t>
  </si>
  <si>
    <t>Total</t>
  </si>
  <si>
    <t>I.</t>
  </si>
  <si>
    <t>( 9 &lt; 18 years old )</t>
  </si>
  <si>
    <t>1.</t>
  </si>
  <si>
    <t>10  to below    14</t>
  </si>
  <si>
    <t>2.</t>
  </si>
  <si>
    <t>a.</t>
  </si>
  <si>
    <t>b.</t>
  </si>
  <si>
    <t>14  to below    18</t>
  </si>
  <si>
    <t>c.</t>
  </si>
  <si>
    <t>II.</t>
  </si>
  <si>
    <t>Number of Youth Discharged</t>
  </si>
  <si>
    <t>3.</t>
  </si>
  <si>
    <t>No. of youth reintegrated</t>
  </si>
  <si>
    <t>July to Dec</t>
  </si>
  <si>
    <t xml:space="preserve">     DEPARTMENT OF SOCIAL WELFARE AND DEVELOPMENT</t>
  </si>
  <si>
    <t>Regional Rehabilitation Center for youth</t>
  </si>
  <si>
    <t xml:space="preserve">                               </t>
  </si>
  <si>
    <t>DIRECT SERVICES TO CENTER BASED CLIENTS: Regional Rehabilitation Center for Youth (RRCY)</t>
  </si>
  <si>
    <t>QUALITY INDICATOR</t>
  </si>
  <si>
    <t>CY 2011</t>
  </si>
  <si>
    <t>CY 2012</t>
  </si>
  <si>
    <t>% of assisted persons for the last three (3) years who were found ineligible (no more than 5% average)</t>
  </si>
  <si>
    <t>TIMELINESS INDICATOR</t>
  </si>
  <si>
    <t>Jan to Mar</t>
  </si>
  <si>
    <t>Apr to Jun</t>
  </si>
  <si>
    <t>Jul to Sep</t>
  </si>
  <si>
    <t>Oct to Dec</t>
  </si>
  <si>
    <t>Jan to Jun</t>
  </si>
  <si>
    <t>Jan to Sep</t>
  </si>
  <si>
    <t>No. of Clients assisted/served</t>
  </si>
  <si>
    <t>No. of Clients assisted/served through processing of application within 24 hours</t>
  </si>
  <si>
    <t>Percentage of Clients assisted through processing of applications within 24 hours</t>
  </si>
  <si>
    <t>QUANTITY INDICATOR</t>
  </si>
  <si>
    <t>% of applications for residential assistance that are processed within 24 hours.</t>
  </si>
  <si>
    <t>TOTAL CICL Served</t>
  </si>
  <si>
    <t>Case Category</t>
  </si>
  <si>
    <t xml:space="preserve"> 9  to below    10</t>
  </si>
  <si>
    <t>a. Case on Trial</t>
  </si>
  <si>
    <t>18 and above</t>
  </si>
  <si>
    <t>b. Suspended Sentence</t>
  </si>
  <si>
    <t>d. Awaiting Discharge</t>
  </si>
  <si>
    <t>e. On Custody Supervision</t>
  </si>
  <si>
    <t>to family / relatives</t>
  </si>
  <si>
    <t>Case Dismissed by</t>
  </si>
  <si>
    <t>Court</t>
  </si>
  <si>
    <t>Dismissed Amicably</t>
  </si>
  <si>
    <t>Settled</t>
  </si>
  <si>
    <t>Transferred to other facilities</t>
  </si>
  <si>
    <t>Summary Table</t>
  </si>
  <si>
    <t>Percentage over client served</t>
  </si>
  <si>
    <t>TOTAL Clients Served</t>
  </si>
  <si>
    <t xml:space="preserve">QUANTITY INDICATOR: </t>
  </si>
  <si>
    <t>TOTAL NUMBER OF CLIENTS BY NATURE OF DISCHARGED</t>
  </si>
  <si>
    <t>4.</t>
  </si>
  <si>
    <t>5. Returned to Jail</t>
  </si>
  <si>
    <t>6. Back to Court</t>
  </si>
  <si>
    <t>Other Clients</t>
  </si>
  <si>
    <t>Child at Risks</t>
  </si>
  <si>
    <t>Total Number of Clients Served in the Facility</t>
  </si>
  <si>
    <t>Legal Status of CICL</t>
  </si>
  <si>
    <t>Left Without Permission</t>
  </si>
  <si>
    <t>MFO 2: RRCY Form</t>
  </si>
  <si>
    <t>Children in Conflict with the Law (CICL)</t>
  </si>
  <si>
    <t>Total Discharges</t>
  </si>
  <si>
    <t>Others</t>
  </si>
  <si>
    <t>CY 2013</t>
  </si>
  <si>
    <t>No. of Clients assisted from CY 2011 to 2013</t>
  </si>
  <si>
    <t>No. of Clients assisted from CY 2011 to 2013 who were found ineligible</t>
  </si>
  <si>
    <t>Percentage of assisted individuals from CY 2011 to 2013 who were found ineligible</t>
  </si>
  <si>
    <t>DSWD RRCY Polanco ZDN</t>
  </si>
  <si>
    <t>Prepared by: Junila O. Reganon</t>
  </si>
  <si>
    <t>Position: Social Welfare Officer I</t>
  </si>
  <si>
    <t>Reviewed and Approved by: MA. SALOME E.MANGUBAT, RSW</t>
  </si>
  <si>
    <t>Position: SWO IV/Center Head</t>
  </si>
  <si>
    <t>Accomplishment Report for the 3rd Quarter of CY-2015</t>
  </si>
  <si>
    <t>Date: September 28, 2015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</si>
</sst>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;[Red]#,##0.00"/>
  </numFmts>
  <fonts count="3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b/>
      <i/>
      <sz val="10"/>
      <name val="Arial Narrow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19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quotePrefix="1" applyFont="1" applyBorder="1" applyAlignment="1" applyProtection="1">
      <alignment horizontal="right"/>
      <protection hidden="1"/>
    </xf>
    <xf numFmtId="0" fontId="19" fillId="0" borderId="0" xfId="0" applyFont="1" applyBorder="1" applyProtection="1">
      <protection locked="0"/>
    </xf>
    <xf numFmtId="0" fontId="0" fillId="0" borderId="0" xfId="0" applyFont="1" applyFill="1" applyBorder="1" applyProtection="1">
      <protection hidden="1"/>
    </xf>
    <xf numFmtId="0" fontId="22" fillId="0" borderId="10" xfId="0" applyFont="1" applyFill="1" applyBorder="1" applyProtection="1">
      <protection hidden="1"/>
    </xf>
    <xf numFmtId="0" fontId="22" fillId="0" borderId="10" xfId="0" quotePrefix="1" applyFont="1" applyFill="1" applyBorder="1" applyProtection="1">
      <protection hidden="1"/>
    </xf>
    <xf numFmtId="0" fontId="21" fillId="0" borderId="10" xfId="0" quotePrefix="1" applyFont="1" applyFill="1" applyBorder="1" applyProtection="1"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/>
      <protection hidden="1"/>
    </xf>
    <xf numFmtId="0" fontId="21" fillId="0" borderId="0" xfId="0" applyFont="1" applyBorder="1" applyProtection="1">
      <protection locked="0"/>
    </xf>
    <xf numFmtId="0" fontId="0" fillId="0" borderId="14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64" fontId="24" fillId="0" borderId="12" xfId="0" applyNumberFormat="1" applyFont="1" applyFill="1" applyBorder="1" applyAlignment="1" applyProtection="1">
      <alignment horizontal="center"/>
      <protection hidden="1"/>
    </xf>
    <xf numFmtId="164" fontId="24" fillId="0" borderId="15" xfId="0" applyNumberFormat="1" applyFont="1" applyFill="1" applyBorder="1" applyAlignment="1" applyProtection="1">
      <alignment horizontal="center"/>
      <protection hidden="1"/>
    </xf>
    <xf numFmtId="164" fontId="23" fillId="0" borderId="16" xfId="0" applyNumberFormat="1" applyFont="1" applyFill="1" applyBorder="1" applyAlignment="1" applyProtection="1">
      <alignment horizontal="center"/>
      <protection hidden="1"/>
    </xf>
    <xf numFmtId="0" fontId="23" fillId="0" borderId="17" xfId="0" applyFont="1" applyFill="1" applyBorder="1" applyAlignment="1" applyProtection="1">
      <alignment horizontal="center"/>
      <protection hidden="1"/>
    </xf>
    <xf numFmtId="0" fontId="23" fillId="0" borderId="19" xfId="0" applyFont="1" applyFill="1" applyBorder="1" applyAlignment="1" applyProtection="1">
      <alignment horizontal="center"/>
      <protection hidden="1"/>
    </xf>
    <xf numFmtId="0" fontId="23" fillId="0" borderId="20" xfId="0" applyFont="1" applyFill="1" applyBorder="1" applyAlignment="1" applyProtection="1">
      <alignment horizontal="center"/>
      <protection hidden="1"/>
    </xf>
    <xf numFmtId="0" fontId="23" fillId="0" borderId="22" xfId="0" applyFont="1" applyFill="1" applyBorder="1" applyAlignment="1" applyProtection="1">
      <alignment horizontal="center"/>
      <protection hidden="1"/>
    </xf>
    <xf numFmtId="164" fontId="23" fillId="24" borderId="32" xfId="0" applyNumberFormat="1" applyFont="1" applyFill="1" applyBorder="1" applyAlignment="1" applyProtection="1">
      <alignment horizontal="center"/>
      <protection hidden="1"/>
    </xf>
    <xf numFmtId="164" fontId="23" fillId="24" borderId="33" xfId="0" applyNumberFormat="1" applyFont="1" applyFill="1" applyBorder="1" applyAlignment="1" applyProtection="1">
      <alignment horizontal="center"/>
      <protection hidden="1"/>
    </xf>
    <xf numFmtId="164" fontId="23" fillId="24" borderId="34" xfId="0" applyNumberFormat="1" applyFont="1" applyFill="1" applyBorder="1" applyAlignment="1" applyProtection="1">
      <alignment horizontal="center"/>
      <protection hidden="1"/>
    </xf>
    <xf numFmtId="0" fontId="21" fillId="0" borderId="12" xfId="0" applyFont="1" applyFill="1" applyBorder="1" applyProtection="1">
      <protection hidden="1"/>
    </xf>
    <xf numFmtId="0" fontId="21" fillId="0" borderId="36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22" fillId="0" borderId="44" xfId="0" applyFont="1" applyFill="1" applyBorder="1" applyProtection="1">
      <protection hidden="1"/>
    </xf>
    <xf numFmtId="0" fontId="21" fillId="0" borderId="44" xfId="0" applyFont="1" applyFill="1" applyBorder="1" applyAlignment="1" applyProtection="1">
      <alignment horizontal="center"/>
      <protection hidden="1"/>
    </xf>
    <xf numFmtId="0" fontId="21" fillId="0" borderId="46" xfId="0" applyFont="1" applyFill="1" applyBorder="1" applyAlignment="1" applyProtection="1">
      <alignment horizontal="center"/>
      <protection hidden="1"/>
    </xf>
    <xf numFmtId="164" fontId="22" fillId="0" borderId="43" xfId="0" applyNumberFormat="1" applyFont="1" applyFill="1" applyBorder="1" applyProtection="1">
      <protection hidden="1"/>
    </xf>
    <xf numFmtId="164" fontId="22" fillId="0" borderId="15" xfId="0" applyNumberFormat="1" applyFont="1" applyFill="1" applyBorder="1" applyProtection="1">
      <protection hidden="1"/>
    </xf>
    <xf numFmtId="0" fontId="21" fillId="0" borderId="10" xfId="0" applyFont="1" applyFill="1" applyBorder="1" applyProtection="1">
      <protection hidden="1"/>
    </xf>
    <xf numFmtId="0" fontId="22" fillId="0" borderId="44" xfId="0" quotePrefix="1" applyFont="1" applyFill="1" applyBorder="1" applyProtection="1">
      <protection hidden="1"/>
    </xf>
    <xf numFmtId="164" fontId="22" fillId="0" borderId="47" xfId="0" applyNumberFormat="1" applyFont="1" applyFill="1" applyBorder="1" applyProtection="1">
      <protection hidden="1"/>
    </xf>
    <xf numFmtId="164" fontId="22" fillId="0" borderId="48" xfId="0" applyNumberFormat="1" applyFont="1" applyFill="1" applyBorder="1" applyProtection="1">
      <protection hidden="1"/>
    </xf>
    <xf numFmtId="0" fontId="21" fillId="0" borderId="14" xfId="0" applyFont="1" applyFill="1" applyBorder="1" applyProtection="1">
      <protection hidden="1"/>
    </xf>
    <xf numFmtId="164" fontId="21" fillId="0" borderId="50" xfId="0" applyNumberFormat="1" applyFont="1" applyFill="1" applyBorder="1" applyProtection="1">
      <protection locked="0"/>
    </xf>
    <xf numFmtId="164" fontId="21" fillId="0" borderId="51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1" fillId="0" borderId="44" xfId="0" applyFont="1" applyFill="1" applyBorder="1" applyProtection="1">
      <protection hidden="1"/>
    </xf>
    <xf numFmtId="0" fontId="21" fillId="0" borderId="35" xfId="0" applyFont="1" applyFill="1" applyBorder="1" applyProtection="1">
      <protection hidden="1"/>
    </xf>
    <xf numFmtId="0" fontId="22" fillId="0" borderId="36" xfId="0" applyFont="1" applyFill="1" applyBorder="1" applyProtection="1">
      <protection hidden="1"/>
    </xf>
    <xf numFmtId="0" fontId="22" fillId="0" borderId="36" xfId="0" applyFont="1" applyFill="1" applyBorder="1" applyAlignment="1" applyProtection="1">
      <protection hidden="1"/>
    </xf>
    <xf numFmtId="164" fontId="22" fillId="0" borderId="41" xfId="0" applyNumberFormat="1" applyFont="1" applyFill="1" applyBorder="1" applyProtection="1">
      <protection hidden="1"/>
    </xf>
    <xf numFmtId="164" fontId="22" fillId="0" borderId="53" xfId="0" applyNumberFormat="1" applyFont="1" applyFill="1" applyBorder="1" applyProtection="1">
      <protection hidden="1"/>
    </xf>
    <xf numFmtId="0" fontId="19" fillId="0" borderId="36" xfId="0" applyFont="1" applyFill="1" applyBorder="1" applyProtection="1">
      <protection hidden="1"/>
    </xf>
    <xf numFmtId="0" fontId="22" fillId="0" borderId="44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quotePrefix="1" applyFont="1" applyFill="1" applyBorder="1" applyAlignment="1" applyProtection="1">
      <alignment horizontal="left"/>
      <protection hidden="1"/>
    </xf>
    <xf numFmtId="0" fontId="22" fillId="0" borderId="0" xfId="0" quotePrefix="1" applyFont="1" applyFill="1" applyBorder="1" applyAlignment="1" applyProtection="1">
      <alignment horizontal="center"/>
      <protection hidden="1"/>
    </xf>
    <xf numFmtId="0" fontId="22" fillId="0" borderId="44" xfId="0" quotePrefix="1" applyFont="1" applyFill="1" applyBorder="1" applyAlignment="1" applyProtection="1">
      <alignment horizontal="center"/>
      <protection hidden="1"/>
    </xf>
    <xf numFmtId="0" fontId="22" fillId="0" borderId="44" xfId="0" quotePrefix="1" applyFont="1" applyFill="1" applyBorder="1" applyAlignment="1" applyProtection="1">
      <alignment horizontal="left"/>
      <protection hidden="1"/>
    </xf>
    <xf numFmtId="0" fontId="21" fillId="0" borderId="0" xfId="0" applyFont="1" applyFill="1" applyBorder="1" applyProtection="1">
      <protection locked="0"/>
    </xf>
    <xf numFmtId="164" fontId="21" fillId="25" borderId="43" xfId="0" applyNumberFormat="1" applyFont="1" applyFill="1" applyBorder="1" applyProtection="1">
      <protection hidden="1"/>
    </xf>
    <xf numFmtId="164" fontId="21" fillId="25" borderId="16" xfId="0" applyNumberFormat="1" applyFont="1" applyFill="1" applyBorder="1" applyProtection="1">
      <protection hidden="1"/>
    </xf>
    <xf numFmtId="164" fontId="22" fillId="25" borderId="43" xfId="0" applyNumberFormat="1" applyFont="1" applyFill="1" applyBorder="1" applyProtection="1">
      <protection hidden="1"/>
    </xf>
    <xf numFmtId="164" fontId="22" fillId="25" borderId="15" xfId="0" applyNumberFormat="1" applyFont="1" applyFill="1" applyBorder="1" applyProtection="1">
      <protection hidden="1"/>
    </xf>
    <xf numFmtId="164" fontId="22" fillId="25" borderId="16" xfId="0" applyNumberFormat="1" applyFont="1" applyFill="1" applyBorder="1" applyProtection="1">
      <protection hidden="1"/>
    </xf>
    <xf numFmtId="164" fontId="22" fillId="25" borderId="47" xfId="0" applyNumberFormat="1" applyFont="1" applyFill="1" applyBorder="1" applyProtection="1">
      <protection hidden="1"/>
    </xf>
    <xf numFmtId="164" fontId="22" fillId="25" borderId="48" xfId="0" applyNumberFormat="1" applyFont="1" applyFill="1" applyBorder="1" applyProtection="1">
      <protection hidden="1"/>
    </xf>
    <xf numFmtId="164" fontId="22" fillId="25" borderId="49" xfId="0" applyNumberFormat="1" applyFont="1" applyFill="1" applyBorder="1" applyProtection="1">
      <protection hidden="1"/>
    </xf>
    <xf numFmtId="164" fontId="21" fillId="25" borderId="47" xfId="0" applyNumberFormat="1" applyFont="1" applyFill="1" applyBorder="1" applyProtection="1">
      <protection hidden="1"/>
    </xf>
    <xf numFmtId="164" fontId="21" fillId="25" borderId="48" xfId="0" applyNumberFormat="1" applyFont="1" applyFill="1" applyBorder="1" applyProtection="1">
      <protection hidden="1"/>
    </xf>
    <xf numFmtId="164" fontId="21" fillId="25" borderId="49" xfId="0" applyNumberFormat="1" applyFont="1" applyFill="1" applyBorder="1" applyProtection="1">
      <protection hidden="1"/>
    </xf>
    <xf numFmtId="164" fontId="21" fillId="25" borderId="50" xfId="0" applyNumberFormat="1" applyFont="1" applyFill="1" applyBorder="1" applyProtection="1">
      <protection hidden="1"/>
    </xf>
    <xf numFmtId="164" fontId="21" fillId="25" borderId="51" xfId="0" applyNumberFormat="1" applyFont="1" applyFill="1" applyBorder="1" applyProtection="1">
      <protection hidden="1"/>
    </xf>
    <xf numFmtId="164" fontId="21" fillId="25" borderId="52" xfId="0" applyNumberFormat="1" applyFont="1" applyFill="1" applyBorder="1" applyProtection="1">
      <protection hidden="1"/>
    </xf>
    <xf numFmtId="164" fontId="22" fillId="25" borderId="41" xfId="0" applyNumberFormat="1" applyFont="1" applyFill="1" applyBorder="1" applyProtection="1">
      <protection hidden="1"/>
    </xf>
    <xf numFmtId="164" fontId="22" fillId="25" borderId="53" xfId="0" applyNumberFormat="1" applyFont="1" applyFill="1" applyBorder="1" applyProtection="1">
      <protection hidden="1"/>
    </xf>
    <xf numFmtId="164" fontId="22" fillId="25" borderId="42" xfId="0" applyNumberFormat="1" applyFont="1" applyFill="1" applyBorder="1" applyProtection="1">
      <protection hidden="1"/>
    </xf>
    <xf numFmtId="164" fontId="21" fillId="26" borderId="43" xfId="0" applyNumberFormat="1" applyFont="1" applyFill="1" applyBorder="1" applyProtection="1">
      <protection hidden="1"/>
    </xf>
    <xf numFmtId="164" fontId="21" fillId="26" borderId="16" xfId="0" applyNumberFormat="1" applyFont="1" applyFill="1" applyBorder="1" applyProtection="1">
      <protection hidden="1"/>
    </xf>
    <xf numFmtId="164" fontId="22" fillId="26" borderId="43" xfId="0" applyNumberFormat="1" applyFont="1" applyFill="1" applyBorder="1" applyProtection="1">
      <protection hidden="1"/>
    </xf>
    <xf numFmtId="164" fontId="22" fillId="26" borderId="15" xfId="0" applyNumberFormat="1" applyFont="1" applyFill="1" applyBorder="1" applyProtection="1">
      <protection hidden="1"/>
    </xf>
    <xf numFmtId="164" fontId="22" fillId="26" borderId="16" xfId="0" applyNumberFormat="1" applyFont="1" applyFill="1" applyBorder="1" applyProtection="1">
      <protection hidden="1"/>
    </xf>
    <xf numFmtId="164" fontId="22" fillId="26" borderId="47" xfId="0" applyNumberFormat="1" applyFont="1" applyFill="1" applyBorder="1" applyProtection="1">
      <protection hidden="1"/>
    </xf>
    <xf numFmtId="164" fontId="22" fillId="26" borderId="48" xfId="0" applyNumberFormat="1" applyFont="1" applyFill="1" applyBorder="1" applyProtection="1">
      <protection hidden="1"/>
    </xf>
    <xf numFmtId="164" fontId="22" fillId="26" borderId="49" xfId="0" applyNumberFormat="1" applyFont="1" applyFill="1" applyBorder="1" applyProtection="1">
      <protection hidden="1"/>
    </xf>
    <xf numFmtId="164" fontId="21" fillId="26" borderId="47" xfId="0" applyNumberFormat="1" applyFont="1" applyFill="1" applyBorder="1" applyProtection="1">
      <protection hidden="1"/>
    </xf>
    <xf numFmtId="164" fontId="21" fillId="26" borderId="48" xfId="0" applyNumberFormat="1" applyFont="1" applyFill="1" applyBorder="1" applyProtection="1">
      <protection hidden="1"/>
    </xf>
    <xf numFmtId="164" fontId="21" fillId="26" borderId="49" xfId="0" applyNumberFormat="1" applyFont="1" applyFill="1" applyBorder="1" applyProtection="1">
      <protection hidden="1"/>
    </xf>
    <xf numFmtId="164" fontId="21" fillId="26" borderId="50" xfId="0" applyNumberFormat="1" applyFont="1" applyFill="1" applyBorder="1" applyProtection="1">
      <protection hidden="1"/>
    </xf>
    <xf numFmtId="164" fontId="21" fillId="26" borderId="51" xfId="0" applyNumberFormat="1" applyFont="1" applyFill="1" applyBorder="1" applyProtection="1">
      <protection hidden="1"/>
    </xf>
    <xf numFmtId="164" fontId="21" fillId="26" borderId="52" xfId="0" applyNumberFormat="1" applyFont="1" applyFill="1" applyBorder="1" applyProtection="1">
      <protection hidden="1"/>
    </xf>
    <xf numFmtId="164" fontId="22" fillId="26" borderId="41" xfId="0" applyNumberFormat="1" applyFont="1" applyFill="1" applyBorder="1" applyProtection="1">
      <protection hidden="1"/>
    </xf>
    <xf numFmtId="164" fontId="22" fillId="26" borderId="53" xfId="0" applyNumberFormat="1" applyFont="1" applyFill="1" applyBorder="1" applyProtection="1">
      <protection hidden="1"/>
    </xf>
    <xf numFmtId="164" fontId="22" fillId="26" borderId="42" xfId="0" applyNumberFormat="1" applyFont="1" applyFill="1" applyBorder="1" applyProtection="1">
      <protection hidden="1"/>
    </xf>
    <xf numFmtId="0" fontId="21" fillId="0" borderId="60" xfId="0" applyFont="1" applyFill="1" applyBorder="1" applyProtection="1">
      <protection hidden="1"/>
    </xf>
    <xf numFmtId="164" fontId="21" fillId="0" borderId="0" xfId="0" applyNumberFormat="1" applyFont="1" applyFill="1" applyBorder="1" applyProtection="1">
      <protection locked="0"/>
    </xf>
    <xf numFmtId="164" fontId="21" fillId="0" borderId="0" xfId="0" applyNumberFormat="1" applyFont="1" applyFill="1" applyBorder="1" applyProtection="1">
      <protection hidden="1"/>
    </xf>
    <xf numFmtId="164" fontId="21" fillId="0" borderId="50" xfId="42" applyNumberFormat="1" applyFont="1" applyFill="1" applyBorder="1" applyProtection="1">
      <protection locked="0"/>
    </xf>
    <xf numFmtId="164" fontId="21" fillId="0" borderId="51" xfId="42" applyNumberFormat="1" applyFont="1" applyFill="1" applyBorder="1" applyProtection="1">
      <protection locked="0"/>
    </xf>
    <xf numFmtId="0" fontId="1" fillId="0" borderId="0" xfId="0" applyFont="1"/>
    <xf numFmtId="0" fontId="20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Continuous"/>
    </xf>
    <xf numFmtId="0" fontId="1" fillId="0" borderId="0" xfId="0" applyFont="1" applyBorder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0" fillId="27" borderId="76" xfId="0" applyFont="1" applyFill="1" applyBorder="1" applyAlignment="1">
      <alignment vertical="center"/>
    </xf>
    <xf numFmtId="0" fontId="20" fillId="27" borderId="72" xfId="0" applyFont="1" applyFill="1" applyBorder="1" applyAlignment="1">
      <alignment vertical="center"/>
    </xf>
    <xf numFmtId="0" fontId="20" fillId="27" borderId="7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67" xfId="0" applyFont="1" applyBorder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61" xfId="0" applyFont="1" applyBorder="1"/>
    <xf numFmtId="0" fontId="1" fillId="0" borderId="64" xfId="0" applyFont="1" applyBorder="1"/>
    <xf numFmtId="9" fontId="1" fillId="0" borderId="0" xfId="43" applyFont="1" applyFill="1" applyBorder="1" applyAlignment="1"/>
    <xf numFmtId="0" fontId="1" fillId="0" borderId="44" xfId="0" applyFont="1" applyBorder="1"/>
    <xf numFmtId="0" fontId="1" fillId="0" borderId="59" xfId="0" applyFont="1" applyBorder="1"/>
    <xf numFmtId="0" fontId="1" fillId="0" borderId="0" xfId="0" applyFont="1" applyFill="1" applyBorder="1"/>
    <xf numFmtId="0" fontId="1" fillId="0" borderId="14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36" xfId="0" applyFont="1" applyFill="1" applyBorder="1" applyProtection="1">
      <protection hidden="1"/>
    </xf>
    <xf numFmtId="164" fontId="23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22" fillId="0" borderId="0" xfId="0" quotePrefix="1" applyFont="1" applyFill="1" applyBorder="1" applyProtection="1">
      <protection hidden="1"/>
    </xf>
    <xf numFmtId="0" fontId="21" fillId="0" borderId="0" xfId="0" quotePrefix="1" applyFont="1" applyFill="1" applyBorder="1" applyProtection="1">
      <protection hidden="1"/>
    </xf>
    <xf numFmtId="0" fontId="0" fillId="0" borderId="38" xfId="0" applyFont="1" applyBorder="1" applyAlignment="1" applyProtection="1">
      <alignment vertical="center" wrapText="1"/>
      <protection hidden="1"/>
    </xf>
    <xf numFmtId="0" fontId="0" fillId="0" borderId="13" xfId="0" applyFont="1" applyBorder="1" applyAlignment="1" applyProtection="1">
      <alignment vertical="center" wrapText="1"/>
      <protection hidden="1"/>
    </xf>
    <xf numFmtId="0" fontId="0" fillId="0" borderId="72" xfId="0" applyFont="1" applyBorder="1" applyAlignment="1" applyProtection="1">
      <alignment vertical="center" wrapText="1"/>
      <protection hidden="1"/>
    </xf>
    <xf numFmtId="0" fontId="24" fillId="0" borderId="21" xfId="0" applyFont="1" applyFill="1" applyBorder="1" applyProtection="1">
      <protection hidden="1"/>
    </xf>
    <xf numFmtId="0" fontId="23" fillId="0" borderId="21" xfId="0" applyFont="1" applyFill="1" applyBorder="1" applyAlignment="1" applyProtection="1">
      <alignment horizontal="center"/>
      <protection hidden="1"/>
    </xf>
    <xf numFmtId="0" fontId="24" fillId="0" borderId="18" xfId="0" applyFont="1" applyFill="1" applyBorder="1" applyProtection="1">
      <protection hidden="1"/>
    </xf>
    <xf numFmtId="0" fontId="23" fillId="0" borderId="18" xfId="0" applyFont="1" applyFill="1" applyBorder="1" applyAlignment="1" applyProtection="1">
      <alignment horizontal="center"/>
      <protection hidden="1"/>
    </xf>
    <xf numFmtId="0" fontId="22" fillId="0" borderId="70" xfId="0" quotePrefix="1" applyFont="1" applyFill="1" applyBorder="1" applyProtection="1">
      <protection hidden="1"/>
    </xf>
    <xf numFmtId="164" fontId="21" fillId="0" borderId="43" xfId="0" applyNumberFormat="1" applyFont="1" applyFill="1" applyBorder="1" applyProtection="1">
      <protection locked="0"/>
    </xf>
    <xf numFmtId="164" fontId="21" fillId="0" borderId="15" xfId="0" applyNumberFormat="1" applyFont="1" applyFill="1" applyBorder="1" applyProtection="1">
      <protection locked="0"/>
    </xf>
    <xf numFmtId="164" fontId="21" fillId="25" borderId="15" xfId="0" applyNumberFormat="1" applyFont="1" applyFill="1" applyBorder="1" applyProtection="1">
      <protection hidden="1"/>
    </xf>
    <xf numFmtId="164" fontId="21" fillId="0" borderId="43" xfId="42" applyNumberFormat="1" applyFont="1" applyFill="1" applyBorder="1" applyProtection="1">
      <protection locked="0"/>
    </xf>
    <xf numFmtId="164" fontId="21" fillId="0" borderId="15" xfId="42" applyNumberFormat="1" applyFont="1" applyFill="1" applyBorder="1" applyProtection="1">
      <protection locked="0"/>
    </xf>
    <xf numFmtId="164" fontId="21" fillId="26" borderId="15" xfId="0" applyNumberFormat="1" applyFont="1" applyFill="1" applyBorder="1" applyProtection="1">
      <protection hidden="1"/>
    </xf>
    <xf numFmtId="0" fontId="22" fillId="0" borderId="12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1" fillId="0" borderId="54" xfId="0" applyFont="1" applyFill="1" applyBorder="1" applyProtection="1">
      <protection hidden="1"/>
    </xf>
    <xf numFmtId="0" fontId="22" fillId="0" borderId="59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164" fontId="23" fillId="0" borderId="51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2" fillId="0" borderId="70" xfId="0" quotePrefix="1" applyFont="1" applyFill="1" applyBorder="1" applyAlignment="1" applyProtection="1">
      <alignment horizontal="center"/>
      <protection hidden="1"/>
    </xf>
    <xf numFmtId="0" fontId="22" fillId="0" borderId="62" xfId="0" quotePrefix="1" applyFont="1" applyFill="1" applyBorder="1" applyAlignment="1" applyProtection="1">
      <alignment horizontal="center"/>
      <protection hidden="1"/>
    </xf>
    <xf numFmtId="0" fontId="22" fillId="0" borderId="67" xfId="0" quotePrefix="1" applyFont="1" applyFill="1" applyBorder="1" applyProtection="1">
      <protection hidden="1"/>
    </xf>
    <xf numFmtId="0" fontId="22" fillId="0" borderId="68" xfId="0" quotePrefix="1" applyFont="1" applyFill="1" applyBorder="1" applyAlignment="1" applyProtection="1">
      <alignment horizontal="center"/>
      <protection hidden="1"/>
    </xf>
    <xf numFmtId="0" fontId="21" fillId="0" borderId="61" xfId="0" applyFont="1" applyFill="1" applyBorder="1" applyProtection="1">
      <protection hidden="1"/>
    </xf>
    <xf numFmtId="0" fontId="21" fillId="0" borderId="64" xfId="0" applyFont="1" applyFill="1" applyBorder="1" applyProtection="1">
      <protection hidden="1"/>
    </xf>
    <xf numFmtId="0" fontId="0" fillId="0" borderId="30" xfId="0" applyFont="1" applyFill="1" applyBorder="1" applyProtection="1">
      <protection hidden="1"/>
    </xf>
    <xf numFmtId="0" fontId="1" fillId="0" borderId="30" xfId="0" applyFont="1" applyFill="1" applyBorder="1" applyProtection="1">
      <protection hidden="1"/>
    </xf>
    <xf numFmtId="0" fontId="21" fillId="0" borderId="31" xfId="0" applyFont="1" applyFill="1" applyBorder="1" applyProtection="1">
      <protection hidden="1"/>
    </xf>
    <xf numFmtId="0" fontId="22" fillId="0" borderId="80" xfId="0" quotePrefix="1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left"/>
      <protection hidden="1"/>
    </xf>
    <xf numFmtId="0" fontId="22" fillId="0" borderId="24" xfId="0" quotePrefix="1" applyFont="1" applyFill="1" applyBorder="1" applyAlignment="1" applyProtection="1">
      <alignment horizontal="center"/>
      <protection hidden="1"/>
    </xf>
    <xf numFmtId="0" fontId="22" fillId="0" borderId="25" xfId="0" quotePrefix="1" applyFont="1" applyFill="1" applyBorder="1" applyAlignment="1" applyProtection="1">
      <alignment horizontal="center"/>
      <protection hidden="1"/>
    </xf>
    <xf numFmtId="0" fontId="21" fillId="0" borderId="67" xfId="0" applyFont="1" applyFill="1" applyBorder="1" applyProtection="1">
      <protection hidden="1"/>
    </xf>
    <xf numFmtId="0" fontId="21" fillId="0" borderId="46" xfId="0" applyFont="1" applyFill="1" applyBorder="1" applyProtection="1">
      <protection hidden="1"/>
    </xf>
    <xf numFmtId="164" fontId="21" fillId="0" borderId="55" xfId="0" applyNumberFormat="1" applyFont="1" applyFill="1" applyBorder="1" applyProtection="1">
      <protection locked="0"/>
    </xf>
    <xf numFmtId="164" fontId="21" fillId="0" borderId="56" xfId="0" applyNumberFormat="1" applyFont="1" applyFill="1" applyBorder="1" applyProtection="1">
      <protection locked="0"/>
    </xf>
    <xf numFmtId="164" fontId="21" fillId="25" borderId="55" xfId="0" applyNumberFormat="1" applyFont="1" applyFill="1" applyBorder="1" applyProtection="1">
      <protection hidden="1"/>
    </xf>
    <xf numFmtId="164" fontId="21" fillId="25" borderId="56" xfId="0" applyNumberFormat="1" applyFont="1" applyFill="1" applyBorder="1" applyProtection="1">
      <protection hidden="1"/>
    </xf>
    <xf numFmtId="164" fontId="21" fillId="25" borderId="57" xfId="0" applyNumberFormat="1" applyFont="1" applyFill="1" applyBorder="1" applyProtection="1">
      <protection hidden="1"/>
    </xf>
    <xf numFmtId="164" fontId="21" fillId="0" borderId="55" xfId="42" applyNumberFormat="1" applyFont="1" applyFill="1" applyBorder="1" applyProtection="1">
      <protection locked="0"/>
    </xf>
    <xf numFmtId="164" fontId="21" fillId="0" borderId="56" xfId="42" applyNumberFormat="1" applyFont="1" applyFill="1" applyBorder="1" applyProtection="1">
      <protection locked="0"/>
    </xf>
    <xf numFmtId="164" fontId="21" fillId="26" borderId="55" xfId="0" applyNumberFormat="1" applyFont="1" applyFill="1" applyBorder="1" applyProtection="1">
      <protection hidden="1"/>
    </xf>
    <xf numFmtId="164" fontId="21" fillId="26" borderId="56" xfId="0" applyNumberFormat="1" applyFont="1" applyFill="1" applyBorder="1" applyProtection="1">
      <protection hidden="1"/>
    </xf>
    <xf numFmtId="164" fontId="21" fillId="26" borderId="57" xfId="0" applyNumberFormat="1" applyFont="1" applyFill="1" applyBorder="1" applyProtection="1">
      <protection hidden="1"/>
    </xf>
    <xf numFmtId="164" fontId="21" fillId="0" borderId="32" xfId="0" applyNumberFormat="1" applyFont="1" applyFill="1" applyBorder="1" applyProtection="1">
      <protection locked="0"/>
    </xf>
    <xf numFmtId="164" fontId="21" fillId="0" borderId="33" xfId="0" applyNumberFormat="1" applyFont="1" applyFill="1" applyBorder="1" applyProtection="1">
      <protection locked="0"/>
    </xf>
    <xf numFmtId="164" fontId="21" fillId="25" borderId="32" xfId="0" applyNumberFormat="1" applyFont="1" applyFill="1" applyBorder="1" applyProtection="1">
      <protection hidden="1"/>
    </xf>
    <xf numFmtId="164" fontId="21" fillId="25" borderId="33" xfId="0" applyNumberFormat="1" applyFont="1" applyFill="1" applyBorder="1" applyProtection="1">
      <protection hidden="1"/>
    </xf>
    <xf numFmtId="164" fontId="21" fillId="25" borderId="34" xfId="0" applyNumberFormat="1" applyFont="1" applyFill="1" applyBorder="1" applyProtection="1">
      <protection hidden="1"/>
    </xf>
    <xf numFmtId="164" fontId="21" fillId="0" borderId="32" xfId="42" applyNumberFormat="1" applyFont="1" applyFill="1" applyBorder="1" applyProtection="1">
      <protection locked="0"/>
    </xf>
    <xf numFmtId="164" fontId="21" fillId="0" borderId="33" xfId="42" applyNumberFormat="1" applyFont="1" applyFill="1" applyBorder="1" applyProtection="1">
      <protection locked="0"/>
    </xf>
    <xf numFmtId="164" fontId="21" fillId="26" borderId="32" xfId="0" applyNumberFormat="1" applyFont="1" applyFill="1" applyBorder="1" applyProtection="1">
      <protection hidden="1"/>
    </xf>
    <xf numFmtId="164" fontId="21" fillId="26" borderId="33" xfId="0" applyNumberFormat="1" applyFont="1" applyFill="1" applyBorder="1" applyProtection="1">
      <protection hidden="1"/>
    </xf>
    <xf numFmtId="164" fontId="21" fillId="26" borderId="34" xfId="0" applyNumberFormat="1" applyFont="1" applyFill="1" applyBorder="1" applyProtection="1">
      <protection hidden="1"/>
    </xf>
    <xf numFmtId="0" fontId="0" fillId="0" borderId="46" xfId="0" applyFont="1" applyFill="1" applyBorder="1" applyProtection="1">
      <protection hidden="1"/>
    </xf>
    <xf numFmtId="0" fontId="1" fillId="0" borderId="46" xfId="0" applyFont="1" applyFill="1" applyBorder="1" applyProtection="1">
      <protection hidden="1"/>
    </xf>
    <xf numFmtId="0" fontId="21" fillId="0" borderId="69" xfId="0" applyFont="1" applyFill="1" applyBorder="1" applyProtection="1">
      <protection hidden="1"/>
    </xf>
    <xf numFmtId="0" fontId="22" fillId="0" borderId="80" xfId="0" quotePrefix="1" applyFont="1" applyFill="1" applyBorder="1" applyProtection="1">
      <protection hidden="1"/>
    </xf>
    <xf numFmtId="0" fontId="22" fillId="0" borderId="24" xfId="0" quotePrefix="1" applyFont="1" applyFill="1" applyBorder="1" applyAlignment="1" applyProtection="1">
      <alignment horizontal="left"/>
      <protection hidden="1"/>
    </xf>
    <xf numFmtId="0" fontId="20" fillId="0" borderId="0" xfId="0" applyFont="1" applyAlignment="1">
      <alignment horizontal="center"/>
    </xf>
    <xf numFmtId="0" fontId="22" fillId="0" borderId="37" xfId="0" applyFont="1" applyFill="1" applyBorder="1" applyAlignment="1" applyProtection="1">
      <alignment vertical="top" wrapText="1"/>
      <protection hidden="1"/>
    </xf>
    <xf numFmtId="0" fontId="22" fillId="0" borderId="10" xfId="0" applyFont="1" applyFill="1" applyBorder="1" applyAlignment="1" applyProtection="1">
      <alignment vertical="top" wrapText="1"/>
      <protection hidden="1"/>
    </xf>
    <xf numFmtId="1" fontId="23" fillId="0" borderId="51" xfId="0" applyNumberFormat="1" applyFont="1" applyFill="1" applyBorder="1" applyAlignment="1" applyProtection="1">
      <alignment horizontal="center" vertical="center"/>
      <protection hidden="1"/>
    </xf>
    <xf numFmtId="1" fontId="20" fillId="0" borderId="51" xfId="43" applyNumberFormat="1" applyFont="1" applyBorder="1" applyAlignment="1" applyProtection="1">
      <alignment horizontal="center"/>
      <protection hidden="1"/>
    </xf>
    <xf numFmtId="0" fontId="20" fillId="30" borderId="37" xfId="0" applyFont="1" applyFill="1" applyBorder="1" applyAlignment="1" applyProtection="1">
      <alignment horizontal="center" vertical="center"/>
      <protection hidden="1"/>
    </xf>
    <xf numFmtId="0" fontId="20" fillId="30" borderId="36" xfId="0" applyFont="1" applyFill="1" applyBorder="1" applyAlignment="1" applyProtection="1">
      <alignment horizontal="center" vertical="center"/>
      <protection hidden="1"/>
    </xf>
    <xf numFmtId="0" fontId="20" fillId="30" borderId="10" xfId="0" applyFont="1" applyFill="1" applyBorder="1" applyAlignment="1" applyProtection="1">
      <alignment horizontal="center" vertical="center"/>
      <protection hidden="1"/>
    </xf>
    <xf numFmtId="0" fontId="20" fillId="30" borderId="11" xfId="0" applyFont="1" applyFill="1" applyBorder="1" applyAlignment="1" applyProtection="1">
      <alignment horizontal="center" vertical="center"/>
      <protection hidden="1"/>
    </xf>
    <xf numFmtId="0" fontId="20" fillId="30" borderId="13" xfId="0" applyFont="1" applyFill="1" applyBorder="1" applyAlignment="1" applyProtection="1">
      <alignment horizontal="center" vertical="center"/>
      <protection hidden="1"/>
    </xf>
    <xf numFmtId="0" fontId="20" fillId="30" borderId="39" xfId="0" applyFont="1" applyFill="1" applyBorder="1" applyAlignment="1" applyProtection="1">
      <alignment horizontal="center" vertical="center"/>
      <protection hidden="1"/>
    </xf>
    <xf numFmtId="0" fontId="20" fillId="30" borderId="33" xfId="0" applyFont="1" applyFill="1" applyBorder="1" applyAlignment="1" applyProtection="1">
      <alignment horizontal="center" vertical="center"/>
      <protection hidden="1"/>
    </xf>
    <xf numFmtId="0" fontId="20" fillId="30" borderId="40" xfId="0" applyFont="1" applyFill="1" applyBorder="1" applyAlignment="1" applyProtection="1">
      <alignment horizontal="center" vertical="center"/>
      <protection hidden="1"/>
    </xf>
    <xf numFmtId="0" fontId="21" fillId="30" borderId="35" xfId="0" applyFont="1" applyFill="1" applyBorder="1" applyProtection="1">
      <protection hidden="1"/>
    </xf>
    <xf numFmtId="0" fontId="22" fillId="30" borderId="36" xfId="0" applyFont="1" applyFill="1" applyBorder="1" applyProtection="1">
      <protection hidden="1"/>
    </xf>
    <xf numFmtId="0" fontId="22" fillId="30" borderId="36" xfId="0" applyFont="1" applyFill="1" applyBorder="1" applyAlignment="1" applyProtection="1">
      <protection hidden="1"/>
    </xf>
    <xf numFmtId="0" fontId="21" fillId="30" borderId="36" xfId="0" applyFont="1" applyFill="1" applyBorder="1" applyAlignment="1" applyProtection="1">
      <alignment horizontal="center"/>
      <protection hidden="1"/>
    </xf>
    <xf numFmtId="164" fontId="22" fillId="30" borderId="41" xfId="0" applyNumberFormat="1" applyFont="1" applyFill="1" applyBorder="1" applyProtection="1">
      <protection hidden="1"/>
    </xf>
    <xf numFmtId="164" fontId="22" fillId="30" borderId="53" xfId="0" applyNumberFormat="1" applyFont="1" applyFill="1" applyBorder="1" applyProtection="1">
      <protection hidden="1"/>
    </xf>
    <xf numFmtId="164" fontId="22" fillId="30" borderId="42" xfId="0" applyNumberFormat="1" applyFont="1" applyFill="1" applyBorder="1" applyProtection="1">
      <protection hidden="1"/>
    </xf>
    <xf numFmtId="0" fontId="21" fillId="30" borderId="12" xfId="0" applyFont="1" applyFill="1" applyBorder="1" applyProtection="1">
      <protection hidden="1"/>
    </xf>
    <xf numFmtId="0" fontId="22" fillId="30" borderId="0" xfId="0" applyFont="1" applyFill="1" applyBorder="1" applyProtection="1">
      <protection hidden="1"/>
    </xf>
    <xf numFmtId="0" fontId="22" fillId="30" borderId="44" xfId="0" applyFont="1" applyFill="1" applyBorder="1" applyAlignment="1" applyProtection="1">
      <alignment horizontal="left"/>
      <protection hidden="1"/>
    </xf>
    <xf numFmtId="0" fontId="21" fillId="30" borderId="44" xfId="0" applyFont="1" applyFill="1" applyBorder="1" applyAlignment="1" applyProtection="1">
      <alignment horizontal="center"/>
      <protection hidden="1"/>
    </xf>
    <xf numFmtId="164" fontId="22" fillId="30" borderId="54" xfId="0" applyNumberFormat="1" applyFont="1" applyFill="1" applyBorder="1" applyProtection="1">
      <protection hidden="1"/>
    </xf>
    <xf numFmtId="164" fontId="22" fillId="30" borderId="48" xfId="0" applyNumberFormat="1" applyFont="1" applyFill="1" applyBorder="1" applyProtection="1">
      <protection hidden="1"/>
    </xf>
    <xf numFmtId="164" fontId="22" fillId="30" borderId="49" xfId="0" applyNumberFormat="1" applyFont="1" applyFill="1" applyBorder="1" applyProtection="1">
      <protection hidden="1"/>
    </xf>
    <xf numFmtId="164" fontId="22" fillId="30" borderId="47" xfId="0" applyNumberFormat="1" applyFont="1" applyFill="1" applyBorder="1" applyProtection="1">
      <protection hidden="1"/>
    </xf>
    <xf numFmtId="0" fontId="21" fillId="30" borderId="0" xfId="0" applyFont="1" applyFill="1" applyBorder="1" applyAlignment="1" applyProtection="1">
      <alignment horizontal="left"/>
      <protection hidden="1"/>
    </xf>
    <xf numFmtId="0" fontId="21" fillId="30" borderId="0" xfId="0" applyFont="1" applyFill="1" applyBorder="1" applyAlignment="1" applyProtection="1">
      <alignment horizontal="center"/>
      <protection hidden="1"/>
    </xf>
    <xf numFmtId="164" fontId="22" fillId="30" borderId="43" xfId="0" applyNumberFormat="1" applyFont="1" applyFill="1" applyBorder="1" applyProtection="1">
      <protection hidden="1"/>
    </xf>
    <xf numFmtId="164" fontId="22" fillId="30" borderId="15" xfId="0" applyNumberFormat="1" applyFont="1" applyFill="1" applyBorder="1" applyProtection="1">
      <protection hidden="1"/>
    </xf>
    <xf numFmtId="164" fontId="22" fillId="30" borderId="16" xfId="0" applyNumberFormat="1" applyFont="1" applyFill="1" applyBorder="1" applyProtection="1">
      <protection hidden="1"/>
    </xf>
    <xf numFmtId="0" fontId="21" fillId="30" borderId="38" xfId="0" applyFont="1" applyFill="1" applyBorder="1" applyProtection="1">
      <protection hidden="1"/>
    </xf>
    <xf numFmtId="0" fontId="22" fillId="30" borderId="13" xfId="0" quotePrefix="1" applyFont="1" applyFill="1" applyBorder="1" applyProtection="1">
      <protection hidden="1"/>
    </xf>
    <xf numFmtId="0" fontId="21" fillId="30" borderId="13" xfId="0" applyFont="1" applyFill="1" applyBorder="1" applyAlignment="1" applyProtection="1">
      <alignment horizontal="left"/>
      <protection hidden="1"/>
    </xf>
    <xf numFmtId="0" fontId="21" fillId="30" borderId="13" xfId="0" applyFont="1" applyFill="1" applyBorder="1" applyAlignment="1" applyProtection="1">
      <alignment horizontal="center"/>
      <protection hidden="1"/>
    </xf>
    <xf numFmtId="165" fontId="22" fillId="30" borderId="38" xfId="0" applyNumberFormat="1" applyFont="1" applyFill="1" applyBorder="1" applyProtection="1">
      <protection hidden="1"/>
    </xf>
    <xf numFmtId="165" fontId="22" fillId="30" borderId="58" xfId="0" applyNumberFormat="1" applyFont="1" applyFill="1" applyBorder="1" applyProtection="1">
      <protection hidden="1"/>
    </xf>
    <xf numFmtId="165" fontId="22" fillId="30" borderId="40" xfId="0" applyNumberFormat="1" applyFont="1" applyFill="1" applyBorder="1" applyProtection="1">
      <protection hidden="1"/>
    </xf>
    <xf numFmtId="165" fontId="22" fillId="30" borderId="45" xfId="0" applyNumberFormat="1" applyFont="1" applyFill="1" applyBorder="1" applyProtection="1">
      <protection hidden="1"/>
    </xf>
    <xf numFmtId="165" fontId="22" fillId="30" borderId="63" xfId="0" applyNumberFormat="1" applyFont="1" applyFill="1" applyBorder="1" applyProtection="1">
      <protection hidden="1"/>
    </xf>
    <xf numFmtId="165" fontId="22" fillId="30" borderId="39" xfId="0" applyNumberFormat="1" applyFont="1" applyFill="1" applyBorder="1" applyProtection="1">
      <protection hidden="1"/>
    </xf>
    <xf numFmtId="164" fontId="21" fillId="30" borderId="43" xfId="0" applyNumberFormat="1" applyFont="1" applyFill="1" applyBorder="1" applyProtection="1">
      <protection hidden="1"/>
    </xf>
    <xf numFmtId="164" fontId="21" fillId="30" borderId="16" xfId="0" applyNumberFormat="1" applyFont="1" applyFill="1" applyBorder="1" applyProtection="1">
      <protection hidden="1"/>
    </xf>
    <xf numFmtId="164" fontId="22" fillId="31" borderId="43" xfId="0" applyNumberFormat="1" applyFont="1" applyFill="1" applyBorder="1" applyProtection="1">
      <protection hidden="1"/>
    </xf>
    <xf numFmtId="164" fontId="22" fillId="31" borderId="10" xfId="0" applyNumberFormat="1" applyFont="1" applyFill="1" applyBorder="1" applyProtection="1">
      <protection hidden="1"/>
    </xf>
    <xf numFmtId="164" fontId="22" fillId="31" borderId="16" xfId="0" applyNumberFormat="1" applyFont="1" applyFill="1" applyBorder="1" applyProtection="1">
      <protection hidden="1"/>
    </xf>
    <xf numFmtId="164" fontId="21" fillId="31" borderId="43" xfId="0" applyNumberFormat="1" applyFont="1" applyFill="1" applyBorder="1" applyProtection="1">
      <protection hidden="1"/>
    </xf>
    <xf numFmtId="164" fontId="21" fillId="31" borderId="10" xfId="0" applyNumberFormat="1" applyFont="1" applyFill="1" applyBorder="1" applyProtection="1">
      <protection hidden="1"/>
    </xf>
    <xf numFmtId="164" fontId="21" fillId="31" borderId="0" xfId="0" applyNumberFormat="1" applyFont="1" applyFill="1" applyBorder="1" applyProtection="1">
      <protection hidden="1"/>
    </xf>
    <xf numFmtId="164" fontId="21" fillId="31" borderId="16" xfId="0" applyNumberFormat="1" applyFont="1" applyFill="1" applyBorder="1" applyProtection="1">
      <protection hidden="1"/>
    </xf>
    <xf numFmtId="164" fontId="22" fillId="31" borderId="39" xfId="0" applyNumberFormat="1" applyFont="1" applyFill="1" applyBorder="1" applyProtection="1">
      <protection hidden="1"/>
    </xf>
    <xf numFmtId="164" fontId="22" fillId="31" borderId="45" xfId="0" applyNumberFormat="1" applyFont="1" applyFill="1" applyBorder="1" applyProtection="1">
      <protection hidden="1"/>
    </xf>
    <xf numFmtId="164" fontId="22" fillId="31" borderId="11" xfId="0" applyNumberFormat="1" applyFont="1" applyFill="1" applyBorder="1" applyProtection="1">
      <protection hidden="1"/>
    </xf>
    <xf numFmtId="164" fontId="22" fillId="31" borderId="40" xfId="0" applyNumberFormat="1" applyFont="1" applyFill="1" applyBorder="1" applyProtection="1">
      <protection hidden="1"/>
    </xf>
    <xf numFmtId="0" fontId="22" fillId="31" borderId="70" xfId="0" quotePrefix="1" applyFont="1" applyFill="1" applyBorder="1" applyProtection="1">
      <protection hidden="1"/>
    </xf>
    <xf numFmtId="0" fontId="22" fillId="31" borderId="0" xfId="0" applyFont="1" applyFill="1" applyBorder="1" applyAlignment="1" applyProtection="1">
      <alignment horizontal="left"/>
      <protection hidden="1"/>
    </xf>
    <xf numFmtId="0" fontId="21" fillId="31" borderId="0" xfId="0" applyFont="1" applyFill="1" applyBorder="1" applyAlignment="1" applyProtection="1">
      <alignment horizontal="center"/>
      <protection hidden="1"/>
    </xf>
    <xf numFmtId="0" fontId="22" fillId="31" borderId="70" xfId="0" quotePrefix="1" applyFont="1" applyFill="1" applyBorder="1" applyAlignment="1" applyProtection="1">
      <alignment vertical="top"/>
      <protection hidden="1"/>
    </xf>
    <xf numFmtId="164" fontId="21" fillId="30" borderId="52" xfId="0" applyNumberFormat="1" applyFont="1" applyFill="1" applyBorder="1" applyProtection="1">
      <protection hidden="1"/>
    </xf>
    <xf numFmtId="164" fontId="21" fillId="30" borderId="57" xfId="0" applyNumberFormat="1" applyFont="1" applyFill="1" applyBorder="1" applyProtection="1">
      <protection hidden="1"/>
    </xf>
    <xf numFmtId="164" fontId="21" fillId="30" borderId="34" xfId="0" applyNumberFormat="1" applyFont="1" applyFill="1" applyBorder="1" applyProtection="1">
      <protection hidden="1"/>
    </xf>
    <xf numFmtId="164" fontId="22" fillId="30" borderId="28" xfId="0" applyNumberFormat="1" applyFont="1" applyFill="1" applyBorder="1" applyProtection="1">
      <protection hidden="1"/>
    </xf>
    <xf numFmtId="164" fontId="21" fillId="30" borderId="47" xfId="0" applyNumberFormat="1" applyFont="1" applyFill="1" applyBorder="1" applyProtection="1">
      <protection hidden="1"/>
    </xf>
    <xf numFmtId="164" fontId="21" fillId="30" borderId="48" xfId="0" applyNumberFormat="1" applyFont="1" applyFill="1" applyBorder="1" applyProtection="1">
      <protection hidden="1"/>
    </xf>
    <xf numFmtId="164" fontId="21" fillId="30" borderId="49" xfId="0" applyNumberFormat="1" applyFont="1" applyFill="1" applyBorder="1" applyProtection="1">
      <protection hidden="1"/>
    </xf>
    <xf numFmtId="164" fontId="21" fillId="30" borderId="50" xfId="0" applyNumberFormat="1" applyFont="1" applyFill="1" applyBorder="1" applyProtection="1">
      <protection hidden="1"/>
    </xf>
    <xf numFmtId="164" fontId="21" fillId="30" borderId="51" xfId="0" applyNumberFormat="1" applyFont="1" applyFill="1" applyBorder="1" applyProtection="1">
      <protection hidden="1"/>
    </xf>
    <xf numFmtId="164" fontId="21" fillId="30" borderId="15" xfId="0" applyNumberFormat="1" applyFont="1" applyFill="1" applyBorder="1" applyProtection="1">
      <protection hidden="1"/>
    </xf>
    <xf numFmtId="164" fontId="21" fillId="30" borderId="55" xfId="0" applyNumberFormat="1" applyFont="1" applyFill="1" applyBorder="1" applyProtection="1">
      <protection hidden="1"/>
    </xf>
    <xf numFmtId="164" fontId="21" fillId="30" borderId="56" xfId="0" applyNumberFormat="1" applyFont="1" applyFill="1" applyBorder="1" applyProtection="1">
      <protection hidden="1"/>
    </xf>
    <xf numFmtId="164" fontId="21" fillId="30" borderId="32" xfId="0" applyNumberFormat="1" applyFont="1" applyFill="1" applyBorder="1" applyProtection="1">
      <protection hidden="1"/>
    </xf>
    <xf numFmtId="164" fontId="21" fillId="30" borderId="33" xfId="0" applyNumberFormat="1" applyFont="1" applyFill="1" applyBorder="1" applyProtection="1">
      <protection hidden="1"/>
    </xf>
    <xf numFmtId="164" fontId="22" fillId="30" borderId="26" xfId="0" applyNumberFormat="1" applyFont="1" applyFill="1" applyBorder="1" applyProtection="1">
      <protection hidden="1"/>
    </xf>
    <xf numFmtId="164" fontId="22" fillId="30" borderId="27" xfId="0" applyNumberFormat="1" applyFont="1" applyFill="1" applyBorder="1" applyProtection="1">
      <protection hidden="1"/>
    </xf>
    <xf numFmtId="0" fontId="23" fillId="30" borderId="23" xfId="0" applyFont="1" applyFill="1" applyBorder="1" applyAlignment="1" applyProtection="1">
      <alignment horizontal="center"/>
      <protection hidden="1"/>
    </xf>
    <xf numFmtId="0" fontId="25" fillId="30" borderId="24" xfId="0" applyFont="1" applyFill="1" applyBorder="1" applyAlignment="1" applyProtection="1">
      <alignment horizontal="left"/>
      <protection hidden="1"/>
    </xf>
    <xf numFmtId="0" fontId="23" fillId="30" borderId="24" xfId="0" applyFont="1" applyFill="1" applyBorder="1" applyAlignment="1" applyProtection="1">
      <alignment horizontal="center"/>
      <protection hidden="1"/>
    </xf>
    <xf numFmtId="0" fontId="23" fillId="30" borderId="25" xfId="0" applyFont="1" applyFill="1" applyBorder="1" applyAlignment="1" applyProtection="1">
      <alignment horizontal="center"/>
      <protection hidden="1"/>
    </xf>
    <xf numFmtId="0" fontId="23" fillId="30" borderId="26" xfId="0" applyFont="1" applyFill="1" applyBorder="1" applyAlignment="1" applyProtection="1">
      <alignment horizontal="center"/>
      <protection hidden="1"/>
    </xf>
    <xf numFmtId="0" fontId="23" fillId="30" borderId="27" xfId="0" applyFont="1" applyFill="1" applyBorder="1" applyAlignment="1" applyProtection="1">
      <alignment horizontal="center"/>
      <protection hidden="1"/>
    </xf>
    <xf numFmtId="0" fontId="23" fillId="30" borderId="28" xfId="0" applyFont="1" applyFill="1" applyBorder="1" applyAlignment="1" applyProtection="1">
      <alignment horizontal="center"/>
      <protection hidden="1"/>
    </xf>
    <xf numFmtId="164" fontId="23" fillId="0" borderId="12" xfId="0" applyNumberFormat="1" applyFont="1" applyFill="1" applyBorder="1" applyAlignment="1" applyProtection="1">
      <alignment horizontal="center"/>
      <protection hidden="1"/>
    </xf>
    <xf numFmtId="164" fontId="22" fillId="0" borderId="50" xfId="0" applyNumberFormat="1" applyFont="1" applyFill="1" applyBorder="1" applyProtection="1">
      <protection locked="0"/>
    </xf>
    <xf numFmtId="164" fontId="22" fillId="30" borderId="52" xfId="0" applyNumberFormat="1" applyFont="1" applyFill="1" applyBorder="1" applyProtection="1">
      <protection hidden="1"/>
    </xf>
    <xf numFmtId="164" fontId="22" fillId="25" borderId="50" xfId="0" applyNumberFormat="1" applyFont="1" applyFill="1" applyBorder="1" applyProtection="1">
      <protection hidden="1"/>
    </xf>
    <xf numFmtId="164" fontId="22" fillId="25" borderId="52" xfId="0" applyNumberFormat="1" applyFont="1" applyFill="1" applyBorder="1" applyProtection="1">
      <protection hidden="1"/>
    </xf>
    <xf numFmtId="164" fontId="22" fillId="0" borderId="50" xfId="42" applyNumberFormat="1" applyFont="1" applyFill="1" applyBorder="1" applyProtection="1">
      <protection locked="0"/>
    </xf>
    <xf numFmtId="9" fontId="1" fillId="29" borderId="64" xfId="43" applyFont="1" applyFill="1" applyBorder="1" applyAlignment="1">
      <alignment horizontal="center" vertical="center"/>
    </xf>
    <xf numFmtId="9" fontId="1" fillId="29" borderId="79" xfId="43" applyFont="1" applyFill="1" applyBorder="1" applyAlignment="1">
      <alignment horizontal="center" vertical="center"/>
    </xf>
    <xf numFmtId="9" fontId="1" fillId="29" borderId="31" xfId="43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0" fontId="20" fillId="28" borderId="77" xfId="0" applyFont="1" applyFill="1" applyBorder="1" applyAlignment="1">
      <alignment horizontal="center" vertical="center"/>
    </xf>
    <xf numFmtId="164" fontId="1" fillId="29" borderId="67" xfId="0" applyNumberFormat="1" applyFont="1" applyFill="1" applyBorder="1" applyAlignment="1">
      <alignment horizontal="center" vertical="center"/>
    </xf>
    <xf numFmtId="0" fontId="1" fillId="29" borderId="6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74" xfId="0" applyFont="1" applyBorder="1" applyAlignment="1">
      <alignment horizontal="left" wrapText="1"/>
    </xf>
    <xf numFmtId="0" fontId="1" fillId="0" borderId="5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0" fontId="1" fillId="29" borderId="64" xfId="43" applyNumberFormat="1" applyFont="1" applyFill="1" applyBorder="1" applyAlignment="1">
      <alignment horizontal="center"/>
    </xf>
    <xf numFmtId="10" fontId="1" fillId="29" borderId="31" xfId="43" applyNumberFormat="1" applyFont="1" applyFill="1" applyBorder="1" applyAlignment="1">
      <alignment horizontal="center"/>
    </xf>
    <xf numFmtId="0" fontId="20" fillId="28" borderId="78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164" fontId="1" fillId="29" borderId="48" xfId="0" applyNumberFormat="1" applyFont="1" applyFill="1" applyBorder="1" applyAlignment="1">
      <alignment horizontal="center" vertical="center"/>
    </xf>
    <xf numFmtId="0" fontId="1" fillId="29" borderId="48" xfId="0" applyFont="1" applyFill="1" applyBorder="1" applyAlignment="1">
      <alignment horizontal="center" vertical="center"/>
    </xf>
    <xf numFmtId="0" fontId="1" fillId="29" borderId="59" xfId="0" applyFont="1" applyFill="1" applyBorder="1" applyAlignment="1">
      <alignment horizontal="center" vertical="center"/>
    </xf>
    <xf numFmtId="0" fontId="20" fillId="27" borderId="71" xfId="0" applyFont="1" applyFill="1" applyBorder="1" applyAlignment="1">
      <alignment horizontal="center" vertical="center"/>
    </xf>
    <xf numFmtId="0" fontId="20" fillId="27" borderId="72" xfId="0" applyFont="1" applyFill="1" applyBorder="1" applyAlignment="1">
      <alignment horizontal="center" vertical="center"/>
    </xf>
    <xf numFmtId="0" fontId="20" fillId="28" borderId="76" xfId="0" applyFont="1" applyFill="1" applyBorder="1" applyAlignment="1">
      <alignment horizontal="center" vertical="center"/>
    </xf>
    <xf numFmtId="0" fontId="20" fillId="28" borderId="75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20" fillId="0" borderId="48" xfId="0" applyNumberFormat="1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164" fontId="1" fillId="0" borderId="67" xfId="0" applyNumberFormat="1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1" fillId="0" borderId="79" xfId="0" applyFont="1" applyBorder="1" applyAlignment="1">
      <alignment horizontal="left" vertical="center" wrapText="1"/>
    </xf>
    <xf numFmtId="10" fontId="20" fillId="29" borderId="64" xfId="43" applyNumberFormat="1" applyFont="1" applyFill="1" applyBorder="1" applyAlignment="1">
      <alignment horizontal="center"/>
    </xf>
    <xf numFmtId="10" fontId="20" fillId="29" borderId="79" xfId="43" applyNumberFormat="1" applyFont="1" applyFill="1" applyBorder="1" applyAlignment="1">
      <alignment horizontal="center"/>
    </xf>
    <xf numFmtId="10" fontId="1" fillId="29" borderId="79" xfId="43" applyNumberFormat="1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22" fillId="30" borderId="36" xfId="0" applyFont="1" applyFill="1" applyBorder="1" applyAlignment="1" applyProtection="1">
      <alignment horizontal="left" vertical="top" wrapText="1"/>
      <protection hidden="1"/>
    </xf>
    <xf numFmtId="0" fontId="22" fillId="30" borderId="37" xfId="0" applyFont="1" applyFill="1" applyBorder="1" applyAlignment="1" applyProtection="1">
      <alignment horizontal="left" vertical="top" wrapText="1"/>
      <protection hidden="1"/>
    </xf>
    <xf numFmtId="0" fontId="22" fillId="30" borderId="0" xfId="0" applyFont="1" applyFill="1" applyBorder="1" applyAlignment="1" applyProtection="1">
      <alignment horizontal="left" vertical="top" wrapText="1"/>
      <protection hidden="1"/>
    </xf>
    <xf numFmtId="0" fontId="22" fillId="30" borderId="10" xfId="0" applyFont="1" applyFill="1" applyBorder="1" applyAlignment="1" applyProtection="1">
      <alignment horizontal="left" vertical="top" wrapText="1"/>
      <protection hidden="1"/>
    </xf>
    <xf numFmtId="0" fontId="22" fillId="30" borderId="13" xfId="0" applyFont="1" applyFill="1" applyBorder="1" applyAlignment="1" applyProtection="1">
      <alignment horizontal="left" vertical="top" wrapText="1"/>
      <protection hidden="1"/>
    </xf>
    <xf numFmtId="0" fontId="22" fillId="30" borderId="11" xfId="0" applyFont="1" applyFill="1" applyBorder="1" applyAlignment="1" applyProtection="1">
      <alignment horizontal="left" vertical="top" wrapText="1"/>
      <protection hidden="1"/>
    </xf>
    <xf numFmtId="0" fontId="22" fillId="0" borderId="65" xfId="0" quotePrefix="1" applyFont="1" applyBorder="1" applyAlignment="1" applyProtection="1">
      <alignment horizontal="center" vertical="center"/>
      <protection hidden="1"/>
    </xf>
    <xf numFmtId="0" fontId="22" fillId="0" borderId="67" xfId="0" quotePrefix="1" applyFont="1" applyBorder="1" applyAlignment="1" applyProtection="1">
      <alignment horizontal="center" vertical="center"/>
      <protection hidden="1"/>
    </xf>
    <xf numFmtId="0" fontId="22" fillId="0" borderId="36" xfId="0" applyFont="1" applyBorder="1" applyAlignment="1" applyProtection="1">
      <alignment horizontal="left" vertical="center" wrapText="1"/>
      <protection hidden="1"/>
    </xf>
    <xf numFmtId="0" fontId="22" fillId="0" borderId="66" xfId="0" applyFont="1" applyBorder="1" applyAlignment="1" applyProtection="1">
      <alignment horizontal="left" vertical="center" wrapText="1"/>
      <protection hidden="1"/>
    </xf>
    <xf numFmtId="0" fontId="22" fillId="0" borderId="44" xfId="0" applyFont="1" applyBorder="1" applyAlignment="1" applyProtection="1">
      <alignment horizontal="left" vertical="center" wrapText="1"/>
      <protection hidden="1"/>
    </xf>
    <xf numFmtId="0" fontId="22" fillId="0" borderId="68" xfId="0" applyFont="1" applyBorder="1" applyAlignment="1" applyProtection="1">
      <alignment horizontal="left" vertical="center" wrapText="1"/>
      <protection hidden="1"/>
    </xf>
    <xf numFmtId="0" fontId="22" fillId="0" borderId="36" xfId="0" applyFont="1" applyFill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2" fillId="31" borderId="0" xfId="0" applyFont="1" applyFill="1" applyBorder="1" applyAlignment="1" applyProtection="1">
      <alignment horizontal="left" vertical="center" wrapText="1"/>
      <protection hidden="1"/>
    </xf>
    <xf numFmtId="0" fontId="22" fillId="31" borderId="62" xfId="0" applyFont="1" applyFill="1" applyBorder="1" applyAlignment="1" applyProtection="1">
      <alignment horizontal="left" vertical="center" wrapText="1"/>
      <protection hidden="1"/>
    </xf>
    <xf numFmtId="0" fontId="20" fillId="30" borderId="35" xfId="0" applyFont="1" applyFill="1" applyBorder="1" applyAlignment="1" applyProtection="1">
      <alignment horizontal="center" vertical="center"/>
      <protection hidden="1"/>
    </xf>
    <xf numFmtId="0" fontId="20" fillId="30" borderId="36" xfId="0" applyFont="1" applyFill="1" applyBorder="1" applyAlignment="1" applyProtection="1">
      <alignment horizontal="center" vertical="center"/>
      <protection hidden="1"/>
    </xf>
    <xf numFmtId="0" fontId="20" fillId="30" borderId="66" xfId="0" applyFont="1" applyFill="1" applyBorder="1" applyAlignment="1" applyProtection="1">
      <alignment horizontal="center" vertical="center"/>
      <protection hidden="1"/>
    </xf>
    <xf numFmtId="0" fontId="20" fillId="30" borderId="54" xfId="0" applyFont="1" applyFill="1" applyBorder="1" applyAlignment="1" applyProtection="1">
      <alignment horizontal="center" vertical="center"/>
      <protection hidden="1"/>
    </xf>
    <xf numFmtId="0" fontId="20" fillId="30" borderId="44" xfId="0" applyFont="1" applyFill="1" applyBorder="1" applyAlignment="1" applyProtection="1">
      <alignment horizontal="center" vertical="center"/>
      <protection hidden="1"/>
    </xf>
    <xf numFmtId="0" fontId="20" fillId="30" borderId="68" xfId="0" applyFont="1" applyFill="1" applyBorder="1" applyAlignment="1" applyProtection="1">
      <alignment horizontal="center" vertical="center"/>
      <protection hidden="1"/>
    </xf>
    <xf numFmtId="0" fontId="20" fillId="30" borderId="71" xfId="0" applyFont="1" applyFill="1" applyBorder="1" applyAlignment="1" applyProtection="1">
      <alignment horizontal="center" vertical="center"/>
      <protection hidden="1"/>
    </xf>
    <xf numFmtId="0" fontId="20" fillId="30" borderId="72" xfId="0" applyFont="1" applyFill="1" applyBorder="1" applyAlignment="1" applyProtection="1">
      <alignment horizontal="center" vertical="center"/>
      <protection hidden="1"/>
    </xf>
    <xf numFmtId="0" fontId="20" fillId="30" borderId="73" xfId="0" applyFont="1" applyFill="1" applyBorder="1" applyAlignment="1" applyProtection="1">
      <alignment horizontal="center" vertical="center"/>
      <protection hidden="1"/>
    </xf>
    <xf numFmtId="0" fontId="20" fillId="30" borderId="23" xfId="0" applyFont="1" applyFill="1" applyBorder="1" applyAlignment="1" applyProtection="1">
      <alignment horizontal="center" vertical="center"/>
      <protection hidden="1"/>
    </xf>
    <xf numFmtId="0" fontId="20" fillId="30" borderId="24" xfId="0" applyFont="1" applyFill="1" applyBorder="1" applyAlignment="1" applyProtection="1">
      <alignment horizontal="center" vertical="center"/>
      <protection hidden="1"/>
    </xf>
    <xf numFmtId="0" fontId="20" fillId="30" borderId="25" xfId="0" applyFont="1" applyFill="1" applyBorder="1" applyAlignment="1" applyProtection="1">
      <alignment horizontal="center" vertical="center"/>
      <protection hidden="1"/>
    </xf>
    <xf numFmtId="0" fontId="22" fillId="31" borderId="70" xfId="0" quotePrefix="1" applyFont="1" applyFill="1" applyBorder="1" applyAlignment="1" applyProtection="1">
      <alignment horizontal="left" vertical="top" wrapText="1"/>
      <protection hidden="1"/>
    </xf>
    <xf numFmtId="0" fontId="22" fillId="31" borderId="0" xfId="0" quotePrefix="1" applyFont="1" applyFill="1" applyBorder="1" applyAlignment="1" applyProtection="1">
      <alignment horizontal="left" vertical="top" wrapText="1"/>
      <protection hidden="1"/>
    </xf>
    <xf numFmtId="0" fontId="22" fillId="31" borderId="62" xfId="0" quotePrefix="1" applyFont="1" applyFill="1" applyBorder="1" applyAlignment="1" applyProtection="1">
      <alignment horizontal="left" vertical="top" wrapText="1"/>
      <protection hidden="1"/>
    </xf>
    <xf numFmtId="0" fontId="31" fillId="0" borderId="35" xfId="0" applyFont="1" applyBorder="1" applyAlignment="1" applyProtection="1">
      <alignment horizontal="center" vertical="center" wrapText="1"/>
      <protection hidden="1"/>
    </xf>
    <xf numFmtId="0" fontId="31" fillId="0" borderId="36" xfId="0" applyFont="1" applyBorder="1" applyAlignment="1" applyProtection="1">
      <alignment horizontal="center" vertical="center" wrapText="1"/>
      <protection hidden="1"/>
    </xf>
    <xf numFmtId="0" fontId="31" fillId="0" borderId="66" xfId="0" applyFont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62" xfId="0" applyFont="1" applyBorder="1" applyAlignment="1" applyProtection="1">
      <alignment horizontal="center" vertical="center" wrapText="1"/>
      <protection hidden="1"/>
    </xf>
    <xf numFmtId="0" fontId="31" fillId="0" borderId="38" xfId="0" applyFont="1" applyBorder="1" applyAlignment="1" applyProtection="1">
      <alignment horizontal="center" vertical="center" wrapText="1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1" fillId="0" borderId="63" xfId="0" applyFont="1" applyBorder="1" applyAlignment="1" applyProtection="1">
      <alignment horizontal="center" vertical="center" wrapText="1"/>
      <protection hidden="1"/>
    </xf>
    <xf numFmtId="0" fontId="23" fillId="24" borderId="29" xfId="0" applyFont="1" applyFill="1" applyBorder="1" applyAlignment="1" applyProtection="1">
      <alignment horizontal="left"/>
      <protection hidden="1"/>
    </xf>
    <xf numFmtId="0" fontId="23" fillId="24" borderId="30" xfId="0" applyFont="1" applyFill="1" applyBorder="1" applyAlignment="1" applyProtection="1">
      <alignment horizontal="left"/>
      <protection hidden="1"/>
    </xf>
    <xf numFmtId="0" fontId="23" fillId="24" borderId="31" xfId="0" applyFont="1" applyFill="1" applyBorder="1" applyAlignment="1" applyProtection="1">
      <alignment horizontal="left"/>
      <protection hidden="1"/>
    </xf>
    <xf numFmtId="0" fontId="23" fillId="0" borderId="61" xfId="0" applyFont="1" applyFill="1" applyBorder="1" applyAlignment="1" applyProtection="1">
      <alignment horizontal="left" vertical="center" wrapText="1"/>
      <protection hidden="1"/>
    </xf>
    <xf numFmtId="0" fontId="23" fillId="0" borderId="14" xfId="0" applyFont="1" applyFill="1" applyBorder="1" applyAlignment="1" applyProtection="1">
      <alignment horizontal="left" vertical="center" wrapText="1"/>
      <protection hidden="1"/>
    </xf>
    <xf numFmtId="0" fontId="23" fillId="0" borderId="74" xfId="0" applyFont="1" applyFill="1" applyBorder="1" applyAlignment="1" applyProtection="1">
      <alignment horizontal="left" vertical="center" wrapText="1"/>
      <protection hidden="1"/>
    </xf>
    <xf numFmtId="0" fontId="20" fillId="0" borderId="51" xfId="0" applyFont="1" applyBorder="1" applyAlignment="1" applyProtection="1">
      <alignment horizontal="left" wrapText="1"/>
      <protection hidden="1"/>
    </xf>
    <xf numFmtId="0" fontId="20" fillId="30" borderId="12" xfId="0" applyFont="1" applyFill="1" applyBorder="1" applyAlignment="1" applyProtection="1">
      <alignment horizontal="center" vertical="center"/>
      <protection hidden="1"/>
    </xf>
    <xf numFmtId="0" fontId="20" fillId="30" borderId="0" xfId="0" applyFont="1" applyFill="1" applyBorder="1" applyAlignment="1" applyProtection="1">
      <alignment horizontal="center" vertical="center"/>
      <protection hidden="1"/>
    </xf>
    <xf numFmtId="0" fontId="20" fillId="30" borderId="38" xfId="0" applyFont="1" applyFill="1" applyBorder="1" applyAlignment="1" applyProtection="1">
      <alignment horizontal="center" vertical="center"/>
      <protection hidden="1"/>
    </xf>
    <xf numFmtId="0" fontId="20" fillId="30" borderId="13" xfId="0" applyFont="1" applyFill="1" applyBorder="1" applyAlignment="1" applyProtection="1">
      <alignment horizontal="center" vertical="center"/>
      <protection hidden="1"/>
    </xf>
    <xf numFmtId="0" fontId="20" fillId="29" borderId="35" xfId="44" applyFont="1" applyFill="1" applyBorder="1" applyAlignment="1" applyProtection="1">
      <alignment horizontal="center" vertical="center" wrapText="1"/>
      <protection hidden="1"/>
    </xf>
    <xf numFmtId="0" fontId="20" fillId="29" borderId="36" xfId="44" applyFont="1" applyFill="1" applyBorder="1" applyAlignment="1" applyProtection="1">
      <alignment horizontal="center" vertical="center" wrapText="1"/>
      <protection hidden="1"/>
    </xf>
    <xf numFmtId="0" fontId="20" fillId="29" borderId="66" xfId="44" applyFont="1" applyFill="1" applyBorder="1" applyAlignment="1" applyProtection="1">
      <alignment horizontal="center" vertical="center" wrapText="1"/>
      <protection hidden="1"/>
    </xf>
    <xf numFmtId="0" fontId="20" fillId="29" borderId="38" xfId="44" applyFont="1" applyFill="1" applyBorder="1" applyAlignment="1" applyProtection="1">
      <alignment horizontal="center" vertical="center" wrapText="1"/>
      <protection hidden="1"/>
    </xf>
    <xf numFmtId="0" fontId="20" fillId="29" borderId="13" xfId="44" applyFont="1" applyFill="1" applyBorder="1" applyAlignment="1" applyProtection="1">
      <alignment horizontal="center" vertical="center" wrapText="1"/>
      <protection hidden="1"/>
    </xf>
    <xf numFmtId="0" fontId="20" fillId="29" borderId="63" xfId="44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2"/>
    <cellStyle name="Normal 3 2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DDDDDD"/>
      <rgbColor rgb="0000FF00"/>
      <rgbColor rgb="000000FF"/>
      <rgbColor rgb="00FFFF00"/>
      <rgbColor rgb="00C0C0C0"/>
      <rgbColor rgb="0000FFFF"/>
      <rgbColor rgb="00EAEAE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ummaryBelow="0"/>
  </sheetPr>
  <dimension ref="A1:BL294"/>
  <sheetViews>
    <sheetView tabSelected="1" zoomScale="79" zoomScaleNormal="79" zoomScaleSheetLayoutView="50" workbookViewId="0">
      <selection activeCell="AG82" sqref="AG82"/>
    </sheetView>
  </sheetViews>
  <sheetFormatPr defaultColWidth="9.109375" defaultRowHeight="13.2" outlineLevelRow="1"/>
  <cols>
    <col min="1" max="1" width="3.33203125" style="6" customWidth="1"/>
    <col min="2" max="2" width="2.88671875" style="6" customWidth="1"/>
    <col min="3" max="3" width="18.6640625" style="6" customWidth="1"/>
    <col min="4" max="5" width="3.6640625" style="6" customWidth="1"/>
    <col min="6" max="7" width="3.109375" style="6" customWidth="1"/>
    <col min="8" max="8" width="25.33203125" style="6" customWidth="1"/>
    <col min="9" max="9" width="8.44140625" style="6" customWidth="1"/>
    <col min="10" max="10" width="6.88671875" style="6" customWidth="1"/>
    <col min="11" max="11" width="8.5546875" style="6" customWidth="1"/>
    <col min="12" max="14" width="6.88671875" style="6" customWidth="1"/>
    <col min="15" max="15" width="8" style="6" customWidth="1"/>
    <col min="16" max="16" width="5.109375" style="6" customWidth="1"/>
    <col min="17" max="17" width="8" style="6" customWidth="1"/>
    <col min="18" max="26" width="6.88671875" style="6" customWidth="1"/>
    <col min="27" max="27" width="8.109375" style="6" customWidth="1"/>
    <col min="28" max="28" width="6.88671875" style="6" customWidth="1"/>
    <col min="29" max="29" width="7.5546875" style="6" customWidth="1"/>
    <col min="30" max="30" width="8.44140625" style="6" customWidth="1"/>
    <col min="31" max="31" width="5.5546875" style="6" customWidth="1"/>
    <col min="32" max="32" width="8.44140625" style="6" customWidth="1"/>
    <col min="33" max="33" width="7.5546875" style="6" customWidth="1"/>
    <col min="34" max="34" width="6.88671875" style="6" customWidth="1"/>
    <col min="35" max="36" width="8" style="6" customWidth="1"/>
    <col min="37" max="37" width="6.88671875" style="6" customWidth="1"/>
    <col min="38" max="38" width="8.44140625" style="6" customWidth="1"/>
    <col min="39" max="41" width="6.88671875" style="6" customWidth="1"/>
    <col min="42" max="42" width="6.33203125" style="6" customWidth="1"/>
    <col min="43" max="43" width="6.88671875" style="6" customWidth="1"/>
    <col min="44" max="44" width="7.44140625" style="6" customWidth="1"/>
    <col min="45" max="45" width="5.88671875" style="6" customWidth="1"/>
    <col min="46" max="46" width="5.6640625" style="6" customWidth="1"/>
    <col min="47" max="47" width="7.5546875" style="6" customWidth="1"/>
    <col min="48" max="48" width="6.44140625" style="6" customWidth="1"/>
    <col min="49" max="49" width="6.33203125" style="6" customWidth="1"/>
    <col min="50" max="50" width="6.44140625" style="6" customWidth="1"/>
    <col min="51" max="51" width="6.33203125" style="6" customWidth="1"/>
    <col min="52" max="52" width="5.88671875" style="6" customWidth="1"/>
    <col min="53" max="53" width="7.33203125" style="6" customWidth="1"/>
    <col min="54" max="54" width="6.33203125" style="6" customWidth="1"/>
    <col min="55" max="55" width="5.5546875" style="6" customWidth="1"/>
    <col min="56" max="57" width="6.109375" style="6" customWidth="1"/>
    <col min="58" max="58" width="5.5546875" style="6" customWidth="1"/>
    <col min="59" max="59" width="6" style="6" customWidth="1"/>
    <col min="60" max="16384" width="9.109375" style="6"/>
  </cols>
  <sheetData>
    <row r="1" spans="1:64" s="99" customFormat="1">
      <c r="J1" s="402" t="s">
        <v>32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</row>
    <row r="2" spans="1:64" s="99" customFormat="1">
      <c r="A2" s="100"/>
      <c r="B2" s="100"/>
      <c r="C2" s="100"/>
      <c r="D2" s="100"/>
      <c r="E2" s="100"/>
      <c r="F2" s="100"/>
      <c r="G2" s="100"/>
      <c r="H2" s="100"/>
      <c r="I2" s="100"/>
      <c r="J2" s="100"/>
      <c r="BC2" s="402" t="s">
        <v>79</v>
      </c>
      <c r="BD2" s="402"/>
      <c r="BE2" s="402"/>
      <c r="BF2" s="402"/>
      <c r="BG2" s="402"/>
    </row>
    <row r="3" spans="1:64" s="101" customFormat="1" ht="15.6">
      <c r="A3" s="100"/>
      <c r="B3" s="100"/>
      <c r="C3" s="100"/>
      <c r="D3" s="100"/>
      <c r="E3" s="100"/>
      <c r="F3" s="100"/>
      <c r="G3" s="100"/>
      <c r="H3" s="100"/>
      <c r="I3" s="100"/>
      <c r="J3" s="403" t="s">
        <v>35</v>
      </c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s="101" customFormat="1" ht="15.6">
      <c r="A4" s="194"/>
      <c r="B4" s="194"/>
      <c r="C4" s="194"/>
      <c r="D4" s="194"/>
      <c r="E4" s="194"/>
      <c r="F4" s="194"/>
      <c r="G4" s="194"/>
      <c r="H4" s="194"/>
      <c r="I4" s="194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 t="s">
        <v>33</v>
      </c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</row>
    <row r="5" spans="1:64" s="101" customFormat="1">
      <c r="A5" s="99" t="s">
        <v>87</v>
      </c>
      <c r="B5" s="99"/>
      <c r="C5" s="99"/>
      <c r="D5" s="99"/>
      <c r="E5" s="99"/>
      <c r="F5" s="99"/>
      <c r="G5" s="102"/>
      <c r="H5" s="102"/>
      <c r="I5" s="102"/>
      <c r="J5" s="100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s="101" customFormat="1">
      <c r="A6" s="103" t="s">
        <v>88</v>
      </c>
      <c r="B6" s="103"/>
      <c r="C6" s="103"/>
      <c r="D6" s="103"/>
      <c r="E6" s="103"/>
      <c r="F6" s="103"/>
      <c r="G6" s="104"/>
      <c r="H6" s="104"/>
      <c r="I6" s="104"/>
      <c r="J6" s="105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4" t="s">
        <v>90</v>
      </c>
      <c r="BA6" s="106"/>
      <c r="BB6" s="106"/>
      <c r="BC6" s="103"/>
      <c r="BD6" s="99"/>
      <c r="BE6" s="99"/>
      <c r="BF6" s="99"/>
      <c r="BG6" s="99"/>
      <c r="BH6" s="99"/>
      <c r="BI6" s="99"/>
      <c r="BJ6" s="99"/>
      <c r="BK6" s="99"/>
      <c r="BL6" s="99"/>
    </row>
    <row r="7" spans="1:64" s="101" customFormat="1" ht="18.75" customHeight="1">
      <c r="A7" s="103" t="s">
        <v>89</v>
      </c>
      <c r="B7" s="103"/>
      <c r="C7" s="103"/>
      <c r="D7" s="103"/>
      <c r="E7" s="103"/>
      <c r="F7" s="103"/>
      <c r="G7" s="104"/>
      <c r="H7" s="104"/>
      <c r="I7" s="104"/>
      <c r="J7" s="404" t="s">
        <v>92</v>
      </c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107" t="s">
        <v>91</v>
      </c>
      <c r="BA7" s="106"/>
      <c r="BB7" s="106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s="103" customFormat="1">
      <c r="A8" s="106" t="s">
        <v>93</v>
      </c>
      <c r="B8" s="106"/>
      <c r="C8" s="106"/>
      <c r="D8" s="106"/>
      <c r="E8" s="106"/>
      <c r="F8" s="108"/>
      <c r="G8" s="108"/>
      <c r="H8" s="108"/>
      <c r="I8" s="109" t="s">
        <v>34</v>
      </c>
      <c r="J8" s="106"/>
      <c r="K8" s="106"/>
      <c r="L8" s="106"/>
      <c r="M8" s="106"/>
      <c r="N8" s="106"/>
      <c r="Q8" s="106"/>
      <c r="S8" s="110"/>
      <c r="T8" s="106"/>
      <c r="V8" s="110"/>
      <c r="Z8" s="106"/>
      <c r="AB8" s="110"/>
      <c r="AC8" s="106"/>
      <c r="AE8" s="110"/>
      <c r="AF8" s="106"/>
      <c r="AH8" s="110"/>
      <c r="AO8" s="106"/>
      <c r="AQ8" s="110"/>
      <c r="AR8" s="106"/>
      <c r="AT8" s="110"/>
      <c r="AU8" s="106"/>
      <c r="AW8" s="110"/>
      <c r="AZ8" s="106" t="s">
        <v>93</v>
      </c>
      <c r="BD8" s="106"/>
      <c r="BF8" s="110"/>
      <c r="BG8" s="106"/>
      <c r="BI8" s="110"/>
      <c r="BJ8" s="106"/>
      <c r="BL8" s="110"/>
    </row>
    <row r="9" spans="1:64" s="1" customFormat="1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64" s="1" customFormat="1" ht="13.8" thickBot="1">
      <c r="A10" s="2"/>
      <c r="B10" s="3"/>
      <c r="C10" s="130"/>
      <c r="D10" s="130"/>
      <c r="E10" s="130" t="s">
        <v>66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64" s="19" customFormat="1" ht="15.6">
      <c r="A11" s="396" t="s">
        <v>69</v>
      </c>
      <c r="B11" s="397"/>
      <c r="C11" s="398"/>
      <c r="D11" s="18"/>
      <c r="E11" s="270"/>
      <c r="F11" s="271" t="s">
        <v>0</v>
      </c>
      <c r="G11" s="272"/>
      <c r="H11" s="273"/>
      <c r="I11" s="274" t="s">
        <v>1</v>
      </c>
      <c r="J11" s="275" t="s">
        <v>2</v>
      </c>
      <c r="K11" s="276" t="s">
        <v>3</v>
      </c>
      <c r="L11" s="274" t="s">
        <v>1</v>
      </c>
      <c r="M11" s="275" t="s">
        <v>2</v>
      </c>
      <c r="N11" s="276" t="s">
        <v>3</v>
      </c>
      <c r="O11" s="274" t="s">
        <v>1</v>
      </c>
      <c r="P11" s="275" t="s">
        <v>2</v>
      </c>
      <c r="Q11" s="276" t="s">
        <v>3</v>
      </c>
      <c r="R11" s="274" t="s">
        <v>1</v>
      </c>
      <c r="S11" s="275" t="s">
        <v>2</v>
      </c>
      <c r="T11" s="276" t="s">
        <v>3</v>
      </c>
      <c r="U11" s="274" t="s">
        <v>1</v>
      </c>
      <c r="V11" s="275" t="s">
        <v>2</v>
      </c>
      <c r="W11" s="276" t="s">
        <v>3</v>
      </c>
      <c r="X11" s="274" t="s">
        <v>1</v>
      </c>
      <c r="Y11" s="275" t="s">
        <v>2</v>
      </c>
      <c r="Z11" s="276" t="s">
        <v>3</v>
      </c>
      <c r="AA11" s="274" t="s">
        <v>1</v>
      </c>
      <c r="AB11" s="275" t="s">
        <v>2</v>
      </c>
      <c r="AC11" s="276" t="s">
        <v>3</v>
      </c>
      <c r="AD11" s="274" t="s">
        <v>1</v>
      </c>
      <c r="AE11" s="275" t="s">
        <v>2</v>
      </c>
      <c r="AF11" s="276" t="s">
        <v>3</v>
      </c>
      <c r="AG11" s="274" t="s">
        <v>1</v>
      </c>
      <c r="AH11" s="275" t="s">
        <v>2</v>
      </c>
      <c r="AI11" s="276" t="s">
        <v>3</v>
      </c>
      <c r="AJ11" s="274" t="s">
        <v>1</v>
      </c>
      <c r="AK11" s="275" t="s">
        <v>2</v>
      </c>
      <c r="AL11" s="276" t="s">
        <v>3</v>
      </c>
      <c r="AM11" s="274" t="s">
        <v>1</v>
      </c>
      <c r="AN11" s="275" t="s">
        <v>2</v>
      </c>
      <c r="AO11" s="276" t="s">
        <v>3</v>
      </c>
      <c r="AP11" s="274" t="s">
        <v>1</v>
      </c>
      <c r="AQ11" s="275" t="s">
        <v>2</v>
      </c>
      <c r="AR11" s="276" t="s">
        <v>3</v>
      </c>
      <c r="AS11" s="274" t="s">
        <v>1</v>
      </c>
      <c r="AT11" s="275" t="s">
        <v>2</v>
      </c>
      <c r="AU11" s="276" t="s">
        <v>3</v>
      </c>
      <c r="AV11" s="274" t="s">
        <v>1</v>
      </c>
      <c r="AW11" s="275" t="s">
        <v>2</v>
      </c>
      <c r="AX11" s="276" t="s">
        <v>3</v>
      </c>
      <c r="AY11" s="274" t="s">
        <v>1</v>
      </c>
      <c r="AZ11" s="275" t="s">
        <v>2</v>
      </c>
      <c r="BA11" s="276" t="s">
        <v>3</v>
      </c>
      <c r="BB11" s="274" t="s">
        <v>1</v>
      </c>
      <c r="BC11" s="275" t="s">
        <v>2</v>
      </c>
      <c r="BD11" s="276" t="s">
        <v>3</v>
      </c>
      <c r="BE11" s="274" t="s">
        <v>1</v>
      </c>
      <c r="BF11" s="275" t="s">
        <v>2</v>
      </c>
      <c r="BG11" s="276" t="s">
        <v>3</v>
      </c>
    </row>
    <row r="12" spans="1:64" s="19" customFormat="1" ht="14.4" thickBot="1">
      <c r="A12" s="399"/>
      <c r="B12" s="400"/>
      <c r="C12" s="401"/>
      <c r="D12" s="18"/>
      <c r="E12" s="25"/>
      <c r="F12" s="136" t="s">
        <v>54</v>
      </c>
      <c r="G12" s="137"/>
      <c r="H12" s="26"/>
      <c r="I12" s="20">
        <f t="shared" ref="I12:J15" si="0">SUM(I29,I34,I39,I44,I50,)</f>
        <v>0</v>
      </c>
      <c r="J12" s="21">
        <f t="shared" si="0"/>
        <v>0</v>
      </c>
      <c r="K12" s="22">
        <f>I12+J12</f>
        <v>0</v>
      </c>
      <c r="L12" s="20">
        <f t="shared" ref="L12:M15" si="1">SUM(L29,L34,L39,L44,L50,)</f>
        <v>0</v>
      </c>
      <c r="M12" s="21">
        <f t="shared" si="1"/>
        <v>0</v>
      </c>
      <c r="N12" s="22">
        <f>L12+M12</f>
        <v>0</v>
      </c>
      <c r="O12" s="20">
        <f t="shared" ref="O12:P15" si="2">SUM(O29,O34,O39,O44,O50,)</f>
        <v>0</v>
      </c>
      <c r="P12" s="21">
        <f t="shared" si="2"/>
        <v>0</v>
      </c>
      <c r="Q12" s="22">
        <f>O12+P12</f>
        <v>0</v>
      </c>
      <c r="R12" s="20">
        <f t="shared" ref="R12:S15" si="3">SUM(R29,R34,R39,R44,R50,)</f>
        <v>0</v>
      </c>
      <c r="S12" s="21">
        <f t="shared" si="3"/>
        <v>0</v>
      </c>
      <c r="T12" s="22">
        <f>R12+S12</f>
        <v>0</v>
      </c>
      <c r="U12" s="20">
        <f t="shared" ref="U12:V15" si="4">SUM(U29,U34,U39,U44,U50,)</f>
        <v>0</v>
      </c>
      <c r="V12" s="21">
        <f t="shared" si="4"/>
        <v>0</v>
      </c>
      <c r="W12" s="22">
        <f>U12+V12</f>
        <v>0</v>
      </c>
      <c r="X12" s="20">
        <f t="shared" ref="X12:Y15" si="5">SUM(X29,X34,X39,X44,X50,)</f>
        <v>0</v>
      </c>
      <c r="Y12" s="21">
        <f t="shared" si="5"/>
        <v>0</v>
      </c>
      <c r="Z12" s="22">
        <f>X12+Y12</f>
        <v>0</v>
      </c>
      <c r="AA12" s="20">
        <f t="shared" ref="AA12:AB15" si="6">SUM(AA29,AA34,AA39,AA44,AA50,)</f>
        <v>0</v>
      </c>
      <c r="AB12" s="21">
        <f t="shared" si="6"/>
        <v>0</v>
      </c>
      <c r="AC12" s="22">
        <f>AA12+AB12</f>
        <v>0</v>
      </c>
      <c r="AD12" s="20">
        <f t="shared" ref="AD12:AE15" si="7">SUM(AD29,AD34,AD39,AD44,AD50,)</f>
        <v>0</v>
      </c>
      <c r="AE12" s="21">
        <f t="shared" si="7"/>
        <v>0</v>
      </c>
      <c r="AF12" s="22">
        <f>AD12+AE12</f>
        <v>0</v>
      </c>
      <c r="AG12" s="20">
        <f t="shared" ref="AG12:AH15" si="8">SUM(AG29,AG34,AG39,AG44,AG50,)</f>
        <v>0</v>
      </c>
      <c r="AH12" s="21">
        <f t="shared" si="8"/>
        <v>0</v>
      </c>
      <c r="AI12" s="22">
        <f>AG12+AH12</f>
        <v>0</v>
      </c>
      <c r="AJ12" s="20">
        <f t="shared" ref="AJ12:AK15" si="9">SUM(AJ29,AJ34,AJ39,AJ44,AJ50,)</f>
        <v>0</v>
      </c>
      <c r="AK12" s="21">
        <f t="shared" si="9"/>
        <v>0</v>
      </c>
      <c r="AL12" s="22">
        <f>AJ12+AK12</f>
        <v>0</v>
      </c>
      <c r="AM12" s="20">
        <f t="shared" ref="AM12:AN15" si="10">SUM(AM29,AM34,AM39,AM44,AM50,)</f>
        <v>0</v>
      </c>
      <c r="AN12" s="21">
        <f t="shared" si="10"/>
        <v>0</v>
      </c>
      <c r="AO12" s="22">
        <f>AM12+AN12</f>
        <v>0</v>
      </c>
      <c r="AP12" s="20">
        <f t="shared" ref="AP12:AQ15" si="11">SUM(AP29,AP34,AP39,AP44,AP50,)</f>
        <v>0</v>
      </c>
      <c r="AQ12" s="21">
        <f t="shared" si="11"/>
        <v>0</v>
      </c>
      <c r="AR12" s="22">
        <f>AP12+AQ12</f>
        <v>0</v>
      </c>
      <c r="AS12" s="20">
        <f t="shared" ref="AS12:AT15" si="12">SUM(AS29,AS34,AS39,AS44,AS50,)</f>
        <v>0</v>
      </c>
      <c r="AT12" s="21">
        <f t="shared" si="12"/>
        <v>0</v>
      </c>
      <c r="AU12" s="22">
        <f>AS12+AT12</f>
        <v>0</v>
      </c>
      <c r="AV12" s="20">
        <f t="shared" ref="AV12:AW15" si="13">SUM(AV29,AV34,AV39,AV44,AV50,)</f>
        <v>0</v>
      </c>
      <c r="AW12" s="21">
        <f t="shared" si="13"/>
        <v>0</v>
      </c>
      <c r="AX12" s="22">
        <f>AV12+AW12</f>
        <v>0</v>
      </c>
      <c r="AY12" s="20">
        <f t="shared" ref="AY12:AZ15" si="14">SUM(AY29,AY34,AY39,AY44,AY50,)</f>
        <v>0</v>
      </c>
      <c r="AZ12" s="21">
        <f t="shared" si="14"/>
        <v>0</v>
      </c>
      <c r="BA12" s="22">
        <f>AY12+AZ12</f>
        <v>0</v>
      </c>
      <c r="BB12" s="20">
        <f t="shared" ref="BB12:BC15" si="15">SUM(BB29,BB34,BB39,BB44,BB50,)</f>
        <v>0</v>
      </c>
      <c r="BC12" s="21">
        <f t="shared" si="15"/>
        <v>0</v>
      </c>
      <c r="BD12" s="22">
        <f>BB12+BC12</f>
        <v>0</v>
      </c>
      <c r="BE12" s="20">
        <f t="shared" ref="BE12:BF15" si="16">SUM(BE29,BE34,BE39,BE44,BE50,)</f>
        <v>0</v>
      </c>
      <c r="BF12" s="21">
        <f t="shared" si="16"/>
        <v>0</v>
      </c>
      <c r="BG12" s="22">
        <f>BE12+BF12</f>
        <v>0</v>
      </c>
    </row>
    <row r="13" spans="1:64" s="19" customFormat="1" ht="12.75" customHeight="1">
      <c r="A13" s="376">
        <v>66</v>
      </c>
      <c r="B13" s="377"/>
      <c r="C13" s="378"/>
      <c r="D13" s="18"/>
      <c r="E13" s="23"/>
      <c r="F13" s="138" t="s">
        <v>21</v>
      </c>
      <c r="G13" s="139"/>
      <c r="H13" s="24"/>
      <c r="I13" s="20">
        <f t="shared" si="0"/>
        <v>0</v>
      </c>
      <c r="J13" s="21">
        <f t="shared" si="0"/>
        <v>0</v>
      </c>
      <c r="K13" s="22">
        <f>I13+J13</f>
        <v>0</v>
      </c>
      <c r="L13" s="20">
        <v>0</v>
      </c>
      <c r="M13" s="21">
        <f t="shared" si="1"/>
        <v>0</v>
      </c>
      <c r="N13" s="22">
        <f>L13+M13</f>
        <v>0</v>
      </c>
      <c r="O13" s="20">
        <v>0</v>
      </c>
      <c r="P13" s="21">
        <f t="shared" si="2"/>
        <v>0</v>
      </c>
      <c r="Q13" s="22">
        <f>O13+P13</f>
        <v>0</v>
      </c>
      <c r="R13" s="20">
        <f t="shared" si="3"/>
        <v>0</v>
      </c>
      <c r="S13" s="21">
        <f t="shared" si="3"/>
        <v>0</v>
      </c>
      <c r="T13" s="22">
        <f>R13+S13</f>
        <v>0</v>
      </c>
      <c r="U13" s="20">
        <f t="shared" si="4"/>
        <v>0</v>
      </c>
      <c r="V13" s="21">
        <f t="shared" si="4"/>
        <v>0</v>
      </c>
      <c r="W13" s="22">
        <f>U13+V13</f>
        <v>0</v>
      </c>
      <c r="X13" s="20">
        <f t="shared" si="5"/>
        <v>0</v>
      </c>
      <c r="Y13" s="21">
        <f t="shared" si="5"/>
        <v>0</v>
      </c>
      <c r="Z13" s="22">
        <f>X13+Y13</f>
        <v>0</v>
      </c>
      <c r="AA13" s="20">
        <f t="shared" si="6"/>
        <v>0</v>
      </c>
      <c r="AB13" s="21">
        <f t="shared" si="6"/>
        <v>0</v>
      </c>
      <c r="AC13" s="22">
        <f>AA13+AB13</f>
        <v>0</v>
      </c>
      <c r="AD13" s="20">
        <f t="shared" si="7"/>
        <v>0</v>
      </c>
      <c r="AE13" s="21">
        <f t="shared" si="7"/>
        <v>0</v>
      </c>
      <c r="AF13" s="22">
        <f>AD13+AE13</f>
        <v>0</v>
      </c>
      <c r="AG13" s="20">
        <f t="shared" si="8"/>
        <v>0</v>
      </c>
      <c r="AH13" s="21">
        <f t="shared" si="8"/>
        <v>0</v>
      </c>
      <c r="AI13" s="22">
        <f>AG13+AH13</f>
        <v>0</v>
      </c>
      <c r="AJ13" s="20">
        <f t="shared" si="9"/>
        <v>0</v>
      </c>
      <c r="AK13" s="21">
        <f t="shared" si="9"/>
        <v>0</v>
      </c>
      <c r="AL13" s="22">
        <f>AJ13+AK13</f>
        <v>0</v>
      </c>
      <c r="AM13" s="20">
        <f t="shared" si="10"/>
        <v>0</v>
      </c>
      <c r="AN13" s="21">
        <f t="shared" si="10"/>
        <v>0</v>
      </c>
      <c r="AO13" s="22">
        <f>AM13+AN13</f>
        <v>0</v>
      </c>
      <c r="AP13" s="20">
        <f t="shared" si="11"/>
        <v>0</v>
      </c>
      <c r="AQ13" s="21">
        <f t="shared" si="11"/>
        <v>0</v>
      </c>
      <c r="AR13" s="22">
        <f>AP13+AQ13</f>
        <v>0</v>
      </c>
      <c r="AS13" s="20">
        <f t="shared" si="12"/>
        <v>0</v>
      </c>
      <c r="AT13" s="21">
        <f t="shared" si="12"/>
        <v>0</v>
      </c>
      <c r="AU13" s="22">
        <f>AS13+AT13</f>
        <v>0</v>
      </c>
      <c r="AV13" s="20">
        <f t="shared" si="13"/>
        <v>0</v>
      </c>
      <c r="AW13" s="21">
        <f t="shared" si="13"/>
        <v>0</v>
      </c>
      <c r="AX13" s="22">
        <f>AV13+AW13</f>
        <v>0</v>
      </c>
      <c r="AY13" s="20">
        <f t="shared" si="14"/>
        <v>0</v>
      </c>
      <c r="AZ13" s="21">
        <f t="shared" si="14"/>
        <v>0</v>
      </c>
      <c r="BA13" s="22">
        <f>AY13+AZ13</f>
        <v>0</v>
      </c>
      <c r="BB13" s="20">
        <f t="shared" si="15"/>
        <v>0</v>
      </c>
      <c r="BC13" s="21">
        <f t="shared" si="15"/>
        <v>0</v>
      </c>
      <c r="BD13" s="22">
        <f>BB13+BC13</f>
        <v>0</v>
      </c>
      <c r="BE13" s="20">
        <f t="shared" si="16"/>
        <v>0</v>
      </c>
      <c r="BF13" s="21">
        <f t="shared" si="16"/>
        <v>0</v>
      </c>
      <c r="BG13" s="22">
        <f>BE13+BF13</f>
        <v>0</v>
      </c>
    </row>
    <row r="14" spans="1:64" s="19" customFormat="1" ht="13.8">
      <c r="A14" s="379"/>
      <c r="B14" s="380"/>
      <c r="C14" s="381"/>
      <c r="D14" s="18"/>
      <c r="E14" s="23"/>
      <c r="F14" s="138" t="s">
        <v>25</v>
      </c>
      <c r="G14" s="139"/>
      <c r="H14" s="24"/>
      <c r="I14" s="277">
        <v>6</v>
      </c>
      <c r="J14" s="21">
        <f t="shared" si="0"/>
        <v>0</v>
      </c>
      <c r="K14" s="22">
        <v>6</v>
      </c>
      <c r="L14" s="277">
        <v>32</v>
      </c>
      <c r="M14" s="21">
        <f t="shared" si="1"/>
        <v>0</v>
      </c>
      <c r="N14" s="22">
        <v>32</v>
      </c>
      <c r="O14" s="20">
        <v>38</v>
      </c>
      <c r="P14" s="21">
        <f t="shared" si="2"/>
        <v>0</v>
      </c>
      <c r="Q14" s="22">
        <f>O14+P14</f>
        <v>38</v>
      </c>
      <c r="R14" s="277">
        <v>10</v>
      </c>
      <c r="S14" s="21">
        <f t="shared" si="3"/>
        <v>0</v>
      </c>
      <c r="T14" s="22">
        <f>R14+S14</f>
        <v>10</v>
      </c>
      <c r="U14" s="277">
        <v>41</v>
      </c>
      <c r="V14" s="21">
        <f t="shared" si="4"/>
        <v>0</v>
      </c>
      <c r="W14" s="22">
        <f>U14+V14</f>
        <v>41</v>
      </c>
      <c r="X14" s="20">
        <f t="shared" si="5"/>
        <v>32</v>
      </c>
      <c r="Y14" s="21">
        <f t="shared" si="5"/>
        <v>0</v>
      </c>
      <c r="Z14" s="22">
        <f>X14+Y14</f>
        <v>32</v>
      </c>
      <c r="AA14" s="20">
        <f t="shared" si="6"/>
        <v>38</v>
      </c>
      <c r="AB14" s="21">
        <f t="shared" si="6"/>
        <v>0</v>
      </c>
      <c r="AC14" s="22">
        <f>AA14+AB14</f>
        <v>38</v>
      </c>
      <c r="AD14" s="20">
        <f t="shared" si="7"/>
        <v>6</v>
      </c>
      <c r="AE14" s="21">
        <f t="shared" si="7"/>
        <v>0</v>
      </c>
      <c r="AF14" s="22">
        <f>AD14+AE14</f>
        <v>6</v>
      </c>
      <c r="AG14" s="20">
        <f t="shared" si="8"/>
        <v>27</v>
      </c>
      <c r="AH14" s="21">
        <f t="shared" si="8"/>
        <v>0</v>
      </c>
      <c r="AI14" s="22">
        <f>AG14+AH14</f>
        <v>27</v>
      </c>
      <c r="AJ14" s="20">
        <f t="shared" si="9"/>
        <v>33</v>
      </c>
      <c r="AK14" s="21">
        <f t="shared" si="9"/>
        <v>0</v>
      </c>
      <c r="AL14" s="22">
        <f>AJ14+AK14</f>
        <v>33</v>
      </c>
      <c r="AM14" s="20">
        <f t="shared" si="10"/>
        <v>44</v>
      </c>
      <c r="AN14" s="21">
        <f t="shared" si="10"/>
        <v>0</v>
      </c>
      <c r="AO14" s="22">
        <f>AM14+AN14</f>
        <v>44</v>
      </c>
      <c r="AP14" s="20">
        <f t="shared" si="11"/>
        <v>0</v>
      </c>
      <c r="AQ14" s="21">
        <f t="shared" si="11"/>
        <v>0</v>
      </c>
      <c r="AR14" s="22">
        <f>AP14+AQ14</f>
        <v>0</v>
      </c>
      <c r="AS14" s="20">
        <f t="shared" si="12"/>
        <v>0</v>
      </c>
      <c r="AT14" s="21">
        <f t="shared" si="12"/>
        <v>0</v>
      </c>
      <c r="AU14" s="22">
        <f>AS14+AT14</f>
        <v>0</v>
      </c>
      <c r="AV14" s="20">
        <f t="shared" si="13"/>
        <v>0</v>
      </c>
      <c r="AW14" s="21">
        <f t="shared" si="13"/>
        <v>0</v>
      </c>
      <c r="AX14" s="22">
        <f>AV14+AW14</f>
        <v>0</v>
      </c>
      <c r="AY14" s="20">
        <f t="shared" si="14"/>
        <v>44</v>
      </c>
      <c r="AZ14" s="21">
        <f t="shared" si="14"/>
        <v>0</v>
      </c>
      <c r="BA14" s="22">
        <f>AY14+AZ14</f>
        <v>44</v>
      </c>
      <c r="BB14" s="20">
        <f t="shared" si="15"/>
        <v>6</v>
      </c>
      <c r="BC14" s="21">
        <f t="shared" si="15"/>
        <v>0</v>
      </c>
      <c r="BD14" s="22">
        <f>BB14+BC14</f>
        <v>6</v>
      </c>
      <c r="BE14" s="20">
        <f t="shared" si="16"/>
        <v>44</v>
      </c>
      <c r="BF14" s="21">
        <f t="shared" si="16"/>
        <v>0</v>
      </c>
      <c r="BG14" s="22">
        <f>BE14+BF14</f>
        <v>44</v>
      </c>
    </row>
    <row r="15" spans="1:64" s="19" customFormat="1" ht="13.8">
      <c r="A15" s="379"/>
      <c r="B15" s="380"/>
      <c r="C15" s="381"/>
      <c r="D15" s="18"/>
      <c r="E15" s="23"/>
      <c r="F15" s="138" t="s">
        <v>56</v>
      </c>
      <c r="G15" s="139"/>
      <c r="H15" s="24"/>
      <c r="I15" s="277">
        <v>1</v>
      </c>
      <c r="J15" s="21">
        <f t="shared" si="0"/>
        <v>0</v>
      </c>
      <c r="K15" s="22">
        <v>1</v>
      </c>
      <c r="L15" s="277">
        <v>23</v>
      </c>
      <c r="M15" s="21">
        <f t="shared" si="1"/>
        <v>0</v>
      </c>
      <c r="N15" s="22">
        <f>L15+M15</f>
        <v>23</v>
      </c>
      <c r="O15" s="20">
        <v>24</v>
      </c>
      <c r="P15" s="21">
        <f t="shared" si="2"/>
        <v>0</v>
      </c>
      <c r="Q15" s="22">
        <f>O15+P15</f>
        <v>24</v>
      </c>
      <c r="R15" s="277">
        <v>1</v>
      </c>
      <c r="S15" s="21">
        <f t="shared" si="3"/>
        <v>0</v>
      </c>
      <c r="T15" s="22">
        <f>R15+S15</f>
        <v>1</v>
      </c>
      <c r="U15" s="277">
        <v>14</v>
      </c>
      <c r="V15" s="21">
        <f t="shared" si="4"/>
        <v>0</v>
      </c>
      <c r="W15" s="22">
        <f>U15+V15</f>
        <v>14</v>
      </c>
      <c r="X15" s="20">
        <f t="shared" si="5"/>
        <v>34</v>
      </c>
      <c r="Y15" s="21">
        <f t="shared" si="5"/>
        <v>0</v>
      </c>
      <c r="Z15" s="22">
        <f>X15+Y15</f>
        <v>34</v>
      </c>
      <c r="AA15" s="20">
        <f t="shared" si="6"/>
        <v>35</v>
      </c>
      <c r="AB15" s="21">
        <f t="shared" si="6"/>
        <v>0</v>
      </c>
      <c r="AC15" s="22">
        <f>AA15+AB15</f>
        <v>35</v>
      </c>
      <c r="AD15" s="20">
        <f t="shared" si="7"/>
        <v>2</v>
      </c>
      <c r="AE15" s="21">
        <f t="shared" si="7"/>
        <v>0</v>
      </c>
      <c r="AF15" s="22">
        <f>AD15+AE15</f>
        <v>2</v>
      </c>
      <c r="AG15" s="20">
        <f t="shared" si="8"/>
        <v>26</v>
      </c>
      <c r="AH15" s="21">
        <f t="shared" si="8"/>
        <v>0</v>
      </c>
      <c r="AI15" s="22">
        <f>AG15+AH15</f>
        <v>26</v>
      </c>
      <c r="AJ15" s="20">
        <f t="shared" si="9"/>
        <v>28</v>
      </c>
      <c r="AK15" s="21">
        <f t="shared" si="9"/>
        <v>0</v>
      </c>
      <c r="AL15" s="22">
        <f>AJ15+AK15</f>
        <v>28</v>
      </c>
      <c r="AM15" s="20">
        <f t="shared" si="10"/>
        <v>37</v>
      </c>
      <c r="AN15" s="21">
        <f t="shared" si="10"/>
        <v>0</v>
      </c>
      <c r="AO15" s="22">
        <f>AM15+AN15</f>
        <v>37</v>
      </c>
      <c r="AP15" s="20">
        <f t="shared" si="11"/>
        <v>0</v>
      </c>
      <c r="AQ15" s="21">
        <f t="shared" si="11"/>
        <v>0</v>
      </c>
      <c r="AR15" s="22">
        <f>AP15+AQ15</f>
        <v>0</v>
      </c>
      <c r="AS15" s="20">
        <f t="shared" si="12"/>
        <v>0</v>
      </c>
      <c r="AT15" s="21">
        <f t="shared" si="12"/>
        <v>0</v>
      </c>
      <c r="AU15" s="22">
        <f>AS15+AT15</f>
        <v>0</v>
      </c>
      <c r="AV15" s="20">
        <f t="shared" si="13"/>
        <v>0</v>
      </c>
      <c r="AW15" s="21">
        <f t="shared" si="13"/>
        <v>0</v>
      </c>
      <c r="AX15" s="22">
        <f>AV15+AW15</f>
        <v>0</v>
      </c>
      <c r="AY15" s="20">
        <f t="shared" si="14"/>
        <v>37</v>
      </c>
      <c r="AZ15" s="21">
        <f t="shared" si="14"/>
        <v>0</v>
      </c>
      <c r="BA15" s="22">
        <f>AY15+AZ15</f>
        <v>37</v>
      </c>
      <c r="BB15" s="20">
        <f t="shared" si="15"/>
        <v>2</v>
      </c>
      <c r="BC15" s="21">
        <f t="shared" si="15"/>
        <v>0</v>
      </c>
      <c r="BD15" s="22">
        <f>BB15+BC15</f>
        <v>2</v>
      </c>
      <c r="BE15" s="20">
        <f t="shared" si="16"/>
        <v>37</v>
      </c>
      <c r="BF15" s="21">
        <f t="shared" si="16"/>
        <v>0</v>
      </c>
      <c r="BG15" s="22">
        <f>BE15+BF15</f>
        <v>37</v>
      </c>
    </row>
    <row r="16" spans="1:64" s="19" customFormat="1" ht="14.4" thickBot="1">
      <c r="A16" s="379"/>
      <c r="B16" s="380"/>
      <c r="C16" s="381"/>
      <c r="D16" s="18"/>
      <c r="E16" s="385" t="s">
        <v>68</v>
      </c>
      <c r="F16" s="386"/>
      <c r="G16" s="386"/>
      <c r="H16" s="387"/>
      <c r="I16" s="27">
        <f>SUM(I12:I15)</f>
        <v>7</v>
      </c>
      <c r="J16" s="28">
        <f>SUM(J12:J15)</f>
        <v>0</v>
      </c>
      <c r="K16" s="29">
        <f>I16+J16</f>
        <v>7</v>
      </c>
      <c r="L16" s="27">
        <f>SUM(L12:L15)</f>
        <v>55</v>
      </c>
      <c r="M16" s="28">
        <f>SUM(M12:M15)</f>
        <v>0</v>
      </c>
      <c r="N16" s="29">
        <f>L16+M16</f>
        <v>55</v>
      </c>
      <c r="O16" s="27">
        <f>SUM(O12:O15)</f>
        <v>62</v>
      </c>
      <c r="P16" s="28">
        <f>SUM(P12:P15)</f>
        <v>0</v>
      </c>
      <c r="Q16" s="29">
        <f>O16+P16</f>
        <v>62</v>
      </c>
      <c r="R16" s="27">
        <f>SUM(R12:R15)</f>
        <v>11</v>
      </c>
      <c r="S16" s="28">
        <f>SUM(S12:S15)</f>
        <v>0</v>
      </c>
      <c r="T16" s="29">
        <f>R16+S16</f>
        <v>11</v>
      </c>
      <c r="U16" s="27">
        <f>SUM(U12:U15)</f>
        <v>55</v>
      </c>
      <c r="V16" s="28">
        <f>SUM(V12:V15)</f>
        <v>0</v>
      </c>
      <c r="W16" s="29">
        <f>U16+V16</f>
        <v>55</v>
      </c>
      <c r="X16" s="27">
        <f>SUM(X12:X15)</f>
        <v>66</v>
      </c>
      <c r="Y16" s="28">
        <f>SUM(Y12:Y15)</f>
        <v>0</v>
      </c>
      <c r="Z16" s="29">
        <f>X16+Y16</f>
        <v>66</v>
      </c>
      <c r="AA16" s="27">
        <f>SUM(AA12:AA15)</f>
        <v>73</v>
      </c>
      <c r="AB16" s="28">
        <f>SUM(AB12:AB15)</f>
        <v>0</v>
      </c>
      <c r="AC16" s="29">
        <f>AA16+AB16</f>
        <v>73</v>
      </c>
      <c r="AD16" s="27">
        <f>SUM(AD12:AD15)</f>
        <v>8</v>
      </c>
      <c r="AE16" s="28">
        <f>SUM(AE12:AE15)</f>
        <v>0</v>
      </c>
      <c r="AF16" s="29">
        <f>AD16+AE16</f>
        <v>8</v>
      </c>
      <c r="AG16" s="27">
        <f>SUM(AG12:AG15)</f>
        <v>53</v>
      </c>
      <c r="AH16" s="28">
        <f>SUM(AH12:AH15)</f>
        <v>0</v>
      </c>
      <c r="AI16" s="29">
        <f>AG16+AH16</f>
        <v>53</v>
      </c>
      <c r="AJ16" s="27">
        <f>SUM(AJ12:AJ15)</f>
        <v>61</v>
      </c>
      <c r="AK16" s="28">
        <f>SUM(AK12:AK15)</f>
        <v>0</v>
      </c>
      <c r="AL16" s="29">
        <f>AJ16+AK16</f>
        <v>61</v>
      </c>
      <c r="AM16" s="27">
        <f>SUM(AM12:AM15)</f>
        <v>81</v>
      </c>
      <c r="AN16" s="28">
        <f>SUM(AN12:AN15)</f>
        <v>0</v>
      </c>
      <c r="AO16" s="29">
        <f>AM16+AN16</f>
        <v>81</v>
      </c>
      <c r="AP16" s="27">
        <f>SUM(AP12:AP15)</f>
        <v>0</v>
      </c>
      <c r="AQ16" s="28">
        <f>SUM(AQ12:AQ15)</f>
        <v>0</v>
      </c>
      <c r="AR16" s="29">
        <f>AP16+AQ16</f>
        <v>0</v>
      </c>
      <c r="AS16" s="27">
        <f>SUM(AS12:AS15)</f>
        <v>0</v>
      </c>
      <c r="AT16" s="28">
        <f>SUM(AT12:AT15)</f>
        <v>0</v>
      </c>
      <c r="AU16" s="29">
        <f>AS16+AT16</f>
        <v>0</v>
      </c>
      <c r="AV16" s="27">
        <f>SUM(AV12:AV15)</f>
        <v>0</v>
      </c>
      <c r="AW16" s="28">
        <f>SUM(AW12:AW15)</f>
        <v>0</v>
      </c>
      <c r="AX16" s="29">
        <f>AV16+AW16</f>
        <v>0</v>
      </c>
      <c r="AY16" s="27">
        <f>SUM(AY12:AY15)</f>
        <v>81</v>
      </c>
      <c r="AZ16" s="28">
        <f>SUM(AZ12:AZ15)</f>
        <v>0</v>
      </c>
      <c r="BA16" s="29">
        <f>AY16+AZ16</f>
        <v>81</v>
      </c>
      <c r="BB16" s="27">
        <f>SUM(BB12:BB15)</f>
        <v>8</v>
      </c>
      <c r="BC16" s="28">
        <f>SUM(BC12:BC15)</f>
        <v>0</v>
      </c>
      <c r="BD16" s="29">
        <f>BB16+BC16</f>
        <v>8</v>
      </c>
      <c r="BE16" s="27">
        <f>SUM(BE12:BE15)</f>
        <v>81</v>
      </c>
      <c r="BF16" s="28">
        <f>SUM(BF12:BF15)</f>
        <v>0</v>
      </c>
      <c r="BG16" s="29">
        <f>BE16+BF16</f>
        <v>81</v>
      </c>
    </row>
    <row r="17" spans="1:59" s="19" customFormat="1" ht="13.8">
      <c r="A17" s="379"/>
      <c r="B17" s="380"/>
      <c r="C17" s="381"/>
      <c r="D17" s="18"/>
      <c r="E17" s="18"/>
      <c r="F17" s="18"/>
      <c r="G17" s="18"/>
      <c r="H17" s="18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</row>
    <row r="18" spans="1:59" s="153" customFormat="1" ht="19.5" customHeight="1">
      <c r="A18" s="379"/>
      <c r="B18" s="380"/>
      <c r="C18" s="381"/>
      <c r="D18" s="151"/>
      <c r="E18" s="388" t="s">
        <v>81</v>
      </c>
      <c r="F18" s="389"/>
      <c r="G18" s="389"/>
      <c r="H18" s="390"/>
      <c r="I18" s="152">
        <f>SUM(I66,I105)</f>
        <v>0</v>
      </c>
      <c r="J18" s="152">
        <f t="shared" ref="J18:BG18" si="17">SUM(J66,J105)</f>
        <v>0</v>
      </c>
      <c r="K18" s="152">
        <f t="shared" si="17"/>
        <v>0</v>
      </c>
      <c r="L18" s="152">
        <f t="shared" si="17"/>
        <v>7</v>
      </c>
      <c r="M18" s="152">
        <v>0</v>
      </c>
      <c r="N18" s="152">
        <v>7</v>
      </c>
      <c r="O18" s="152">
        <f t="shared" si="17"/>
        <v>7</v>
      </c>
      <c r="P18" s="152">
        <v>0</v>
      </c>
      <c r="Q18" s="152">
        <v>7</v>
      </c>
      <c r="R18" s="152">
        <v>2</v>
      </c>
      <c r="S18" s="152">
        <f t="shared" si="17"/>
        <v>0</v>
      </c>
      <c r="T18" s="152">
        <v>2</v>
      </c>
      <c r="U18" s="152">
        <v>10</v>
      </c>
      <c r="V18" s="152">
        <f t="shared" si="17"/>
        <v>0</v>
      </c>
      <c r="W18" s="152">
        <v>10</v>
      </c>
      <c r="X18" s="152">
        <f t="shared" si="17"/>
        <v>24</v>
      </c>
      <c r="Y18" s="152">
        <f t="shared" si="17"/>
        <v>0</v>
      </c>
      <c r="Z18" s="152">
        <f t="shared" si="17"/>
        <v>24</v>
      </c>
      <c r="AA18" s="152">
        <f t="shared" si="17"/>
        <v>31</v>
      </c>
      <c r="AB18" s="152">
        <f t="shared" si="17"/>
        <v>7</v>
      </c>
      <c r="AC18" s="152">
        <f t="shared" si="17"/>
        <v>38</v>
      </c>
      <c r="AD18" s="152">
        <f t="shared" si="17"/>
        <v>0</v>
      </c>
      <c r="AE18" s="152">
        <f t="shared" si="17"/>
        <v>0</v>
      </c>
      <c r="AF18" s="152">
        <f t="shared" si="17"/>
        <v>0</v>
      </c>
      <c r="AG18" s="152">
        <f t="shared" si="17"/>
        <v>2</v>
      </c>
      <c r="AH18" s="152">
        <f t="shared" si="17"/>
        <v>0</v>
      </c>
      <c r="AI18" s="152">
        <f t="shared" si="17"/>
        <v>2</v>
      </c>
      <c r="AJ18" s="152">
        <f t="shared" si="17"/>
        <v>2</v>
      </c>
      <c r="AK18" s="152">
        <f t="shared" si="17"/>
        <v>0</v>
      </c>
      <c r="AL18" s="152">
        <f t="shared" si="17"/>
        <v>2</v>
      </c>
      <c r="AM18" s="152">
        <f t="shared" si="17"/>
        <v>33</v>
      </c>
      <c r="AN18" s="152">
        <f t="shared" si="17"/>
        <v>7</v>
      </c>
      <c r="AO18" s="152">
        <f t="shared" si="17"/>
        <v>40</v>
      </c>
      <c r="AP18" s="152">
        <f t="shared" si="17"/>
        <v>0</v>
      </c>
      <c r="AQ18" s="152">
        <f t="shared" si="17"/>
        <v>0</v>
      </c>
      <c r="AR18" s="152">
        <f t="shared" si="17"/>
        <v>0</v>
      </c>
      <c r="AS18" s="152">
        <f t="shared" si="17"/>
        <v>0</v>
      </c>
      <c r="AT18" s="152">
        <f t="shared" si="17"/>
        <v>0</v>
      </c>
      <c r="AU18" s="152">
        <f t="shared" si="17"/>
        <v>0</v>
      </c>
      <c r="AV18" s="152">
        <f t="shared" si="17"/>
        <v>0</v>
      </c>
      <c r="AW18" s="152">
        <f t="shared" si="17"/>
        <v>0</v>
      </c>
      <c r="AX18" s="152">
        <f t="shared" si="17"/>
        <v>0</v>
      </c>
      <c r="AY18" s="152">
        <f t="shared" si="17"/>
        <v>33</v>
      </c>
      <c r="AZ18" s="152">
        <f t="shared" si="17"/>
        <v>7</v>
      </c>
      <c r="BA18" s="152">
        <f t="shared" si="17"/>
        <v>40</v>
      </c>
      <c r="BB18" s="152">
        <f t="shared" si="17"/>
        <v>0</v>
      </c>
      <c r="BC18" s="152">
        <f t="shared" si="17"/>
        <v>0</v>
      </c>
      <c r="BD18" s="152">
        <f t="shared" si="17"/>
        <v>0</v>
      </c>
      <c r="BE18" s="152">
        <f t="shared" si="17"/>
        <v>33</v>
      </c>
      <c r="BF18" s="152">
        <f t="shared" si="17"/>
        <v>14</v>
      </c>
      <c r="BG18" s="152">
        <f t="shared" si="17"/>
        <v>80</v>
      </c>
    </row>
    <row r="19" spans="1:59" s="129" customFormat="1" ht="14.4" thickBot="1">
      <c r="A19" s="382"/>
      <c r="B19" s="383"/>
      <c r="C19" s="384"/>
      <c r="D19" s="128"/>
      <c r="E19" s="391" t="s">
        <v>82</v>
      </c>
      <c r="F19" s="391"/>
      <c r="G19" s="391"/>
      <c r="H19" s="391"/>
      <c r="I19" s="197">
        <f>I105</f>
        <v>0</v>
      </c>
      <c r="J19" s="198">
        <f t="shared" ref="J19:BG19" si="18">J105</f>
        <v>0</v>
      </c>
      <c r="K19" s="198">
        <f t="shared" si="18"/>
        <v>0</v>
      </c>
      <c r="L19" s="198">
        <f t="shared" si="18"/>
        <v>0</v>
      </c>
      <c r="M19" s="198">
        <f t="shared" si="18"/>
        <v>0</v>
      </c>
      <c r="N19" s="198">
        <f t="shared" si="18"/>
        <v>0</v>
      </c>
      <c r="O19" s="198">
        <f t="shared" si="18"/>
        <v>0</v>
      </c>
      <c r="P19" s="198">
        <f t="shared" si="18"/>
        <v>0</v>
      </c>
      <c r="Q19" s="198">
        <f t="shared" si="18"/>
        <v>0</v>
      </c>
      <c r="R19" s="198">
        <f>R105</f>
        <v>0</v>
      </c>
      <c r="S19" s="198">
        <f t="shared" si="18"/>
        <v>0</v>
      </c>
      <c r="T19" s="198">
        <f t="shared" si="18"/>
        <v>0</v>
      </c>
      <c r="U19" s="198">
        <f t="shared" si="18"/>
        <v>0</v>
      </c>
      <c r="V19" s="198">
        <f>V105</f>
        <v>0</v>
      </c>
      <c r="W19" s="198">
        <f t="shared" si="18"/>
        <v>0</v>
      </c>
      <c r="X19" s="198">
        <f t="shared" si="18"/>
        <v>0</v>
      </c>
      <c r="Y19" s="198">
        <f t="shared" si="18"/>
        <v>0</v>
      </c>
      <c r="Z19" s="198">
        <f t="shared" si="18"/>
        <v>0</v>
      </c>
      <c r="AA19" s="198">
        <f t="shared" si="18"/>
        <v>0</v>
      </c>
      <c r="AB19" s="198">
        <f t="shared" si="18"/>
        <v>0</v>
      </c>
      <c r="AC19" s="198">
        <f t="shared" si="18"/>
        <v>0</v>
      </c>
      <c r="AD19" s="198">
        <f t="shared" si="18"/>
        <v>0</v>
      </c>
      <c r="AE19" s="198">
        <f t="shared" si="18"/>
        <v>0</v>
      </c>
      <c r="AF19" s="198">
        <f t="shared" si="18"/>
        <v>0</v>
      </c>
      <c r="AG19" s="198">
        <f t="shared" si="18"/>
        <v>0</v>
      </c>
      <c r="AH19" s="198">
        <f t="shared" si="18"/>
        <v>0</v>
      </c>
      <c r="AI19" s="198">
        <f t="shared" si="18"/>
        <v>0</v>
      </c>
      <c r="AJ19" s="198">
        <f t="shared" si="18"/>
        <v>0</v>
      </c>
      <c r="AK19" s="198">
        <f t="shared" si="18"/>
        <v>0</v>
      </c>
      <c r="AL19" s="198">
        <f t="shared" si="18"/>
        <v>0</v>
      </c>
      <c r="AM19" s="198">
        <f t="shared" si="18"/>
        <v>0</v>
      </c>
      <c r="AN19" s="198">
        <f t="shared" si="18"/>
        <v>0</v>
      </c>
      <c r="AO19" s="198">
        <f t="shared" si="18"/>
        <v>0</v>
      </c>
      <c r="AP19" s="198">
        <f t="shared" si="18"/>
        <v>0</v>
      </c>
      <c r="AQ19" s="198">
        <f t="shared" si="18"/>
        <v>0</v>
      </c>
      <c r="AR19" s="198">
        <f t="shared" si="18"/>
        <v>0</v>
      </c>
      <c r="AS19" s="198">
        <f t="shared" si="18"/>
        <v>0</v>
      </c>
      <c r="AT19" s="198">
        <f t="shared" si="18"/>
        <v>0</v>
      </c>
      <c r="AU19" s="198">
        <f t="shared" si="18"/>
        <v>0</v>
      </c>
      <c r="AV19" s="198">
        <f t="shared" si="18"/>
        <v>0</v>
      </c>
      <c r="AW19" s="198">
        <f t="shared" si="18"/>
        <v>0</v>
      </c>
      <c r="AX19" s="198">
        <f t="shared" si="18"/>
        <v>0</v>
      </c>
      <c r="AY19" s="198">
        <f t="shared" si="18"/>
        <v>0</v>
      </c>
      <c r="AZ19" s="198">
        <f t="shared" si="18"/>
        <v>0</v>
      </c>
      <c r="BA19" s="198">
        <f t="shared" si="18"/>
        <v>0</v>
      </c>
      <c r="BB19" s="198">
        <f t="shared" si="18"/>
        <v>0</v>
      </c>
      <c r="BC19" s="198">
        <f t="shared" si="18"/>
        <v>0</v>
      </c>
      <c r="BD19" s="198">
        <f t="shared" si="18"/>
        <v>0</v>
      </c>
      <c r="BE19" s="198">
        <f t="shared" si="18"/>
        <v>0</v>
      </c>
      <c r="BF19" s="198">
        <f t="shared" si="18"/>
        <v>0</v>
      </c>
      <c r="BG19" s="198">
        <f t="shared" si="18"/>
        <v>0</v>
      </c>
    </row>
    <row r="20" spans="1:59" s="1" customFormat="1" ht="13.8" thickBot="1">
      <c r="A20" s="133"/>
      <c r="B20" s="134"/>
      <c r="C20" s="135"/>
      <c r="E20" s="4"/>
      <c r="F20" s="4"/>
      <c r="G20" s="4"/>
      <c r="H20" s="4"/>
      <c r="L20" s="5"/>
      <c r="M20" s="5"/>
      <c r="N20" s="5"/>
    </row>
    <row r="21" spans="1:59" s="16" customFormat="1" ht="13.5" customHeight="1" thickBot="1">
      <c r="A21" s="361" t="s">
        <v>50</v>
      </c>
      <c r="B21" s="362"/>
      <c r="C21" s="362"/>
      <c r="D21" s="199"/>
      <c r="E21" s="200"/>
      <c r="F21" s="200"/>
      <c r="G21" s="200"/>
      <c r="H21" s="200"/>
      <c r="I21" s="367" t="s">
        <v>5</v>
      </c>
      <c r="J21" s="368"/>
      <c r="K21" s="368"/>
      <c r="L21" s="368"/>
      <c r="M21" s="368"/>
      <c r="N21" s="369"/>
      <c r="O21" s="361" t="s">
        <v>13</v>
      </c>
      <c r="P21" s="362"/>
      <c r="Q21" s="363"/>
      <c r="R21" s="367" t="s">
        <v>6</v>
      </c>
      <c r="S21" s="368"/>
      <c r="T21" s="368"/>
      <c r="U21" s="368"/>
      <c r="V21" s="368"/>
      <c r="W21" s="369"/>
      <c r="X21" s="361" t="s">
        <v>13</v>
      </c>
      <c r="Y21" s="362"/>
      <c r="Z21" s="363"/>
      <c r="AA21" s="367" t="s">
        <v>7</v>
      </c>
      <c r="AB21" s="368"/>
      <c r="AC21" s="369"/>
      <c r="AD21" s="367" t="s">
        <v>8</v>
      </c>
      <c r="AE21" s="368"/>
      <c r="AF21" s="368"/>
      <c r="AG21" s="368"/>
      <c r="AH21" s="368"/>
      <c r="AI21" s="369"/>
      <c r="AJ21" s="361" t="s">
        <v>13</v>
      </c>
      <c r="AK21" s="362"/>
      <c r="AL21" s="363"/>
      <c r="AM21" s="361" t="s">
        <v>15</v>
      </c>
      <c r="AN21" s="362"/>
      <c r="AO21" s="363"/>
      <c r="AP21" s="367" t="s">
        <v>9</v>
      </c>
      <c r="AQ21" s="368"/>
      <c r="AR21" s="368"/>
      <c r="AS21" s="368"/>
      <c r="AT21" s="368"/>
      <c r="AU21" s="369"/>
      <c r="AV21" s="361" t="s">
        <v>13</v>
      </c>
      <c r="AW21" s="362"/>
      <c r="AX21" s="363"/>
      <c r="AY21" s="361" t="s">
        <v>16</v>
      </c>
      <c r="AZ21" s="362"/>
      <c r="BA21" s="363"/>
      <c r="BB21" s="367" t="s">
        <v>10</v>
      </c>
      <c r="BC21" s="368"/>
      <c r="BD21" s="369"/>
      <c r="BE21" s="361" t="s">
        <v>4</v>
      </c>
      <c r="BF21" s="362"/>
      <c r="BG21" s="363"/>
    </row>
    <row r="22" spans="1:59" s="16" customFormat="1" ht="13.5" customHeight="1">
      <c r="A22" s="392"/>
      <c r="B22" s="393"/>
      <c r="C22" s="393"/>
      <c r="D22" s="201"/>
      <c r="E22" s="393" t="s">
        <v>53</v>
      </c>
      <c r="F22" s="393"/>
      <c r="G22" s="393"/>
      <c r="H22" s="393"/>
      <c r="I22" s="370" t="s">
        <v>11</v>
      </c>
      <c r="J22" s="371"/>
      <c r="K22" s="372"/>
      <c r="L22" s="370" t="s">
        <v>12</v>
      </c>
      <c r="M22" s="371"/>
      <c r="N22" s="372"/>
      <c r="O22" s="364"/>
      <c r="P22" s="365"/>
      <c r="Q22" s="366"/>
      <c r="R22" s="370" t="s">
        <v>11</v>
      </c>
      <c r="S22" s="371"/>
      <c r="T22" s="372"/>
      <c r="U22" s="370" t="s">
        <v>12</v>
      </c>
      <c r="V22" s="371"/>
      <c r="W22" s="372"/>
      <c r="X22" s="364"/>
      <c r="Y22" s="365"/>
      <c r="Z22" s="366"/>
      <c r="AA22" s="370" t="s">
        <v>14</v>
      </c>
      <c r="AB22" s="371"/>
      <c r="AC22" s="372"/>
      <c r="AD22" s="370" t="s">
        <v>11</v>
      </c>
      <c r="AE22" s="371"/>
      <c r="AF22" s="372"/>
      <c r="AG22" s="370" t="s">
        <v>12</v>
      </c>
      <c r="AH22" s="371"/>
      <c r="AI22" s="372"/>
      <c r="AJ22" s="364"/>
      <c r="AK22" s="365"/>
      <c r="AL22" s="366"/>
      <c r="AM22" s="364"/>
      <c r="AN22" s="365"/>
      <c r="AO22" s="366"/>
      <c r="AP22" s="370" t="s">
        <v>11</v>
      </c>
      <c r="AQ22" s="371"/>
      <c r="AR22" s="372"/>
      <c r="AS22" s="370" t="s">
        <v>12</v>
      </c>
      <c r="AT22" s="371"/>
      <c r="AU22" s="372"/>
      <c r="AV22" s="364"/>
      <c r="AW22" s="365"/>
      <c r="AX22" s="366"/>
      <c r="AY22" s="364"/>
      <c r="AZ22" s="365"/>
      <c r="BA22" s="366"/>
      <c r="BB22" s="364" t="s">
        <v>31</v>
      </c>
      <c r="BC22" s="365"/>
      <c r="BD22" s="366"/>
      <c r="BE22" s="364"/>
      <c r="BF22" s="365"/>
      <c r="BG22" s="366"/>
    </row>
    <row r="23" spans="1:59" s="16" customFormat="1" ht="13.5" customHeight="1" thickBot="1">
      <c r="A23" s="394"/>
      <c r="B23" s="395"/>
      <c r="C23" s="395"/>
      <c r="D23" s="202"/>
      <c r="E23" s="203"/>
      <c r="F23" s="203"/>
      <c r="G23" s="203"/>
      <c r="H23" s="203"/>
      <c r="I23" s="204" t="s">
        <v>1</v>
      </c>
      <c r="J23" s="205" t="s">
        <v>2</v>
      </c>
      <c r="K23" s="206" t="s">
        <v>17</v>
      </c>
      <c r="L23" s="204" t="s">
        <v>1</v>
      </c>
      <c r="M23" s="205" t="s">
        <v>2</v>
      </c>
      <c r="N23" s="206" t="s">
        <v>17</v>
      </c>
      <c r="O23" s="204" t="s">
        <v>1</v>
      </c>
      <c r="P23" s="205" t="s">
        <v>2</v>
      </c>
      <c r="Q23" s="206" t="s">
        <v>17</v>
      </c>
      <c r="R23" s="204" t="s">
        <v>1</v>
      </c>
      <c r="S23" s="205" t="s">
        <v>2</v>
      </c>
      <c r="T23" s="206" t="s">
        <v>17</v>
      </c>
      <c r="U23" s="204" t="s">
        <v>1</v>
      </c>
      <c r="V23" s="205" t="s">
        <v>2</v>
      </c>
      <c r="W23" s="206" t="s">
        <v>17</v>
      </c>
      <c r="X23" s="204" t="s">
        <v>1</v>
      </c>
      <c r="Y23" s="205" t="s">
        <v>2</v>
      </c>
      <c r="Z23" s="206" t="s">
        <v>17</v>
      </c>
      <c r="AA23" s="204" t="s">
        <v>1</v>
      </c>
      <c r="AB23" s="205" t="s">
        <v>2</v>
      </c>
      <c r="AC23" s="206" t="s">
        <v>17</v>
      </c>
      <c r="AD23" s="204" t="s">
        <v>1</v>
      </c>
      <c r="AE23" s="205" t="s">
        <v>2</v>
      </c>
      <c r="AF23" s="206" t="s">
        <v>17</v>
      </c>
      <c r="AG23" s="204" t="s">
        <v>1</v>
      </c>
      <c r="AH23" s="205" t="s">
        <v>2</v>
      </c>
      <c r="AI23" s="206" t="s">
        <v>17</v>
      </c>
      <c r="AJ23" s="204" t="s">
        <v>1</v>
      </c>
      <c r="AK23" s="205" t="s">
        <v>2</v>
      </c>
      <c r="AL23" s="206" t="s">
        <v>17</v>
      </c>
      <c r="AM23" s="204" t="s">
        <v>1</v>
      </c>
      <c r="AN23" s="205" t="s">
        <v>2</v>
      </c>
      <c r="AO23" s="206" t="s">
        <v>17</v>
      </c>
      <c r="AP23" s="204" t="s">
        <v>1</v>
      </c>
      <c r="AQ23" s="205" t="s">
        <v>2</v>
      </c>
      <c r="AR23" s="206" t="s">
        <v>17</v>
      </c>
      <c r="AS23" s="204" t="s">
        <v>1</v>
      </c>
      <c r="AT23" s="205" t="s">
        <v>2</v>
      </c>
      <c r="AU23" s="206" t="s">
        <v>17</v>
      </c>
      <c r="AV23" s="204" t="s">
        <v>1</v>
      </c>
      <c r="AW23" s="205" t="s">
        <v>2</v>
      </c>
      <c r="AX23" s="206" t="s">
        <v>17</v>
      </c>
      <c r="AY23" s="204" t="s">
        <v>1</v>
      </c>
      <c r="AZ23" s="205" t="s">
        <v>2</v>
      </c>
      <c r="BA23" s="206" t="s">
        <v>17</v>
      </c>
      <c r="BB23" s="204" t="s">
        <v>1</v>
      </c>
      <c r="BC23" s="205" t="s">
        <v>2</v>
      </c>
      <c r="BD23" s="206" t="s">
        <v>17</v>
      </c>
      <c r="BE23" s="204" t="s">
        <v>1</v>
      </c>
      <c r="BF23" s="205" t="s">
        <v>2</v>
      </c>
      <c r="BG23" s="206" t="s">
        <v>17</v>
      </c>
    </row>
    <row r="24" spans="1:59" s="148" customFormat="1" ht="26.25" customHeight="1">
      <c r="A24" s="147"/>
      <c r="B24" s="32" t="s">
        <v>18</v>
      </c>
      <c r="C24" s="32" t="s">
        <v>52</v>
      </c>
      <c r="D24" s="8"/>
      <c r="E24" s="373" t="s">
        <v>76</v>
      </c>
      <c r="F24" s="374"/>
      <c r="G24" s="374"/>
      <c r="H24" s="375"/>
      <c r="I24" s="239">
        <v>7</v>
      </c>
      <c r="J24" s="240">
        <f>J26+J48</f>
        <v>0</v>
      </c>
      <c r="K24" s="241">
        <f>I24+J24</f>
        <v>7</v>
      </c>
      <c r="L24" s="239">
        <v>55</v>
      </c>
      <c r="M24" s="240">
        <f>M26+M48</f>
        <v>0</v>
      </c>
      <c r="N24" s="241">
        <v>55</v>
      </c>
      <c r="O24" s="239">
        <f>I24+L24</f>
        <v>62</v>
      </c>
      <c r="P24" s="240">
        <f>J24+M24</f>
        <v>0</v>
      </c>
      <c r="Q24" s="241">
        <f>K24+N24</f>
        <v>62</v>
      </c>
      <c r="R24" s="239">
        <v>11</v>
      </c>
      <c r="S24" s="240">
        <f>S26+S48</f>
        <v>0</v>
      </c>
      <c r="T24" s="241">
        <f>R24+S24</f>
        <v>11</v>
      </c>
      <c r="U24" s="239">
        <v>55</v>
      </c>
      <c r="V24" s="240">
        <f>V26+V48</f>
        <v>0</v>
      </c>
      <c r="W24" s="241">
        <f>U24+V24</f>
        <v>55</v>
      </c>
      <c r="X24" s="239">
        <f>R24+U24</f>
        <v>66</v>
      </c>
      <c r="Y24" s="240">
        <f>S24+V24</f>
        <v>0</v>
      </c>
      <c r="Z24" s="241">
        <f>T24+W24</f>
        <v>66</v>
      </c>
      <c r="AA24" s="239">
        <f>O24+R24</f>
        <v>73</v>
      </c>
      <c r="AB24" s="240">
        <f>P24+S24</f>
        <v>0</v>
      </c>
      <c r="AC24" s="241">
        <f>Q24+T24</f>
        <v>73</v>
      </c>
      <c r="AD24" s="239">
        <f>AD26+AD48</f>
        <v>8</v>
      </c>
      <c r="AE24" s="240">
        <f>AE26+AE48</f>
        <v>0</v>
      </c>
      <c r="AF24" s="241">
        <f>AD24+AE24</f>
        <v>8</v>
      </c>
      <c r="AG24" s="239">
        <f>AG26+AG48</f>
        <v>53</v>
      </c>
      <c r="AH24" s="240">
        <f>AH26+AH48</f>
        <v>0</v>
      </c>
      <c r="AI24" s="241">
        <f>AG24+AH24</f>
        <v>53</v>
      </c>
      <c r="AJ24" s="239">
        <f>AD24+AG24</f>
        <v>61</v>
      </c>
      <c r="AK24" s="240">
        <f>AE24+AH24</f>
        <v>0</v>
      </c>
      <c r="AL24" s="241">
        <f>AF24+AI24</f>
        <v>61</v>
      </c>
      <c r="AM24" s="239">
        <f>AA24+AD24</f>
        <v>81</v>
      </c>
      <c r="AN24" s="240">
        <f>AB24+AE24</f>
        <v>0</v>
      </c>
      <c r="AO24" s="241">
        <f>AC24+AF24</f>
        <v>81</v>
      </c>
      <c r="AP24" s="239">
        <f>AP26+AP48</f>
        <v>0</v>
      </c>
      <c r="AQ24" s="240">
        <f>AQ26+AQ48</f>
        <v>0</v>
      </c>
      <c r="AR24" s="241">
        <f>AP24+AQ24</f>
        <v>0</v>
      </c>
      <c r="AS24" s="239">
        <f>AS26+AS48</f>
        <v>0</v>
      </c>
      <c r="AT24" s="240">
        <f>AT26+AT48</f>
        <v>0</v>
      </c>
      <c r="AU24" s="241">
        <f>AS24+AT24</f>
        <v>0</v>
      </c>
      <c r="AV24" s="239">
        <f>AP24+AS24</f>
        <v>0</v>
      </c>
      <c r="AW24" s="240">
        <f>AQ24+AT24</f>
        <v>0</v>
      </c>
      <c r="AX24" s="241">
        <f>AR24+AU24</f>
        <v>0</v>
      </c>
      <c r="AY24" s="239">
        <f>AM24+AP24</f>
        <v>81</v>
      </c>
      <c r="AZ24" s="240">
        <f>AN24+AQ24</f>
        <v>0</v>
      </c>
      <c r="BA24" s="241">
        <f>AO24+AR24</f>
        <v>81</v>
      </c>
      <c r="BB24" s="239">
        <f>AD24+AP24</f>
        <v>8</v>
      </c>
      <c r="BC24" s="240">
        <f>AE24+AQ24</f>
        <v>0</v>
      </c>
      <c r="BD24" s="241">
        <f>BB24+BC24</f>
        <v>8</v>
      </c>
      <c r="BE24" s="239">
        <f>I24+L24+R24+AD24+AP24</f>
        <v>81</v>
      </c>
      <c r="BF24" s="240">
        <f>J24+M24+S24+AE24+AQ24</f>
        <v>0</v>
      </c>
      <c r="BG24" s="241">
        <f>K24+N24+T24+AF24+AR24</f>
        <v>81</v>
      </c>
    </row>
    <row r="25" spans="1:59" s="16" customFormat="1">
      <c r="A25" s="30"/>
      <c r="B25" s="32"/>
      <c r="C25" s="32" t="s">
        <v>19</v>
      </c>
      <c r="D25" s="8"/>
      <c r="E25" s="250"/>
      <c r="F25" s="251"/>
      <c r="G25" s="252"/>
      <c r="H25" s="252"/>
      <c r="I25" s="242"/>
      <c r="J25" s="243"/>
      <c r="K25" s="244"/>
      <c r="L25" s="242"/>
      <c r="M25" s="243"/>
      <c r="N25" s="244"/>
      <c r="O25" s="242"/>
      <c r="P25" s="243"/>
      <c r="Q25" s="245"/>
      <c r="R25" s="242"/>
      <c r="S25" s="243"/>
      <c r="T25" s="244"/>
      <c r="U25" s="242"/>
      <c r="V25" s="243"/>
      <c r="W25" s="244"/>
      <c r="X25" s="242"/>
      <c r="Y25" s="243"/>
      <c r="Z25" s="245"/>
      <c r="AA25" s="242"/>
      <c r="AB25" s="243"/>
      <c r="AC25" s="245"/>
      <c r="AD25" s="242"/>
      <c r="AE25" s="243"/>
      <c r="AF25" s="244"/>
      <c r="AG25" s="242"/>
      <c r="AH25" s="243"/>
      <c r="AI25" s="244"/>
      <c r="AJ25" s="242"/>
      <c r="AK25" s="243"/>
      <c r="AL25" s="245"/>
      <c r="AM25" s="242"/>
      <c r="AN25" s="243"/>
      <c r="AO25" s="245"/>
      <c r="AP25" s="242"/>
      <c r="AQ25" s="243"/>
      <c r="AR25" s="244"/>
      <c r="AS25" s="242"/>
      <c r="AT25" s="243"/>
      <c r="AU25" s="244"/>
      <c r="AV25" s="242"/>
      <c r="AW25" s="243"/>
      <c r="AX25" s="245"/>
      <c r="AY25" s="242"/>
      <c r="AZ25" s="243"/>
      <c r="BA25" s="245"/>
      <c r="BB25" s="242"/>
      <c r="BC25" s="243"/>
      <c r="BD25" s="245"/>
      <c r="BE25" s="242"/>
      <c r="BF25" s="243"/>
      <c r="BG25" s="245"/>
    </row>
    <row r="26" spans="1:59" s="16" customFormat="1" ht="26.25" customHeight="1" thickBot="1">
      <c r="A26" s="30"/>
      <c r="B26" s="17"/>
      <c r="C26" s="32"/>
      <c r="D26" s="8"/>
      <c r="E26" s="253" t="s">
        <v>20</v>
      </c>
      <c r="F26" s="359" t="s">
        <v>80</v>
      </c>
      <c r="G26" s="359"/>
      <c r="H26" s="360"/>
      <c r="I26" s="246">
        <v>7</v>
      </c>
      <c r="J26" s="247">
        <f>SUM(J28,J33,J38,J43)</f>
        <v>0</v>
      </c>
      <c r="K26" s="248">
        <f>I26+J26</f>
        <v>7</v>
      </c>
      <c r="L26" s="246">
        <v>55</v>
      </c>
      <c r="M26" s="247">
        <f>SUM(M28,M33,M38,M43)</f>
        <v>0</v>
      </c>
      <c r="N26" s="248">
        <f>L26+M26</f>
        <v>55</v>
      </c>
      <c r="O26" s="246">
        <f>I26+L26</f>
        <v>62</v>
      </c>
      <c r="P26" s="247">
        <f>J26+M26</f>
        <v>0</v>
      </c>
      <c r="Q26" s="249">
        <f>K26+N26</f>
        <v>62</v>
      </c>
      <c r="R26" s="246">
        <v>11</v>
      </c>
      <c r="S26" s="247">
        <f>SUM(S28,S33,S38,S43)</f>
        <v>0</v>
      </c>
      <c r="T26" s="248">
        <f>R26+S26</f>
        <v>11</v>
      </c>
      <c r="U26" s="246">
        <v>55</v>
      </c>
      <c r="V26" s="247">
        <f>SUM(V28,V33,V38,V43)</f>
        <v>0</v>
      </c>
      <c r="W26" s="248">
        <f>U26+V26</f>
        <v>55</v>
      </c>
      <c r="X26" s="246">
        <f>R26+U26</f>
        <v>66</v>
      </c>
      <c r="Y26" s="247">
        <f>S26+V26</f>
        <v>0</v>
      </c>
      <c r="Z26" s="249">
        <f>T26+W26</f>
        <v>66</v>
      </c>
      <c r="AA26" s="246">
        <f>O26+R26</f>
        <v>73</v>
      </c>
      <c r="AB26" s="247">
        <f>P26+S26</f>
        <v>0</v>
      </c>
      <c r="AC26" s="249">
        <f>Q26+T26</f>
        <v>73</v>
      </c>
      <c r="AD26" s="246">
        <f>SUM(AD28,AD33,AD38,AD43)</f>
        <v>8</v>
      </c>
      <c r="AE26" s="247">
        <f>SUM(AE28,AE33,AE38,AE43)</f>
        <v>0</v>
      </c>
      <c r="AF26" s="248">
        <f>AD26+AE26</f>
        <v>8</v>
      </c>
      <c r="AG26" s="246">
        <f>SUM(AG28,AG33,AG38,AG43)</f>
        <v>53</v>
      </c>
      <c r="AH26" s="247">
        <f>SUM(AH28,AH33,AH38,AH43)</f>
        <v>0</v>
      </c>
      <c r="AI26" s="248">
        <f>AG26+AH26</f>
        <v>53</v>
      </c>
      <c r="AJ26" s="246">
        <f>AD26+AG26</f>
        <v>61</v>
      </c>
      <c r="AK26" s="247">
        <f>AE26+AH26</f>
        <v>0</v>
      </c>
      <c r="AL26" s="249">
        <f>AF26+AI26</f>
        <v>61</v>
      </c>
      <c r="AM26" s="246">
        <f>AA26+AD26</f>
        <v>81</v>
      </c>
      <c r="AN26" s="247">
        <f>AB26+AE26</f>
        <v>0</v>
      </c>
      <c r="AO26" s="249">
        <f>AC26+AF26</f>
        <v>81</v>
      </c>
      <c r="AP26" s="246">
        <f>SUM(AP28,AP33,AP38,AP43)</f>
        <v>0</v>
      </c>
      <c r="AQ26" s="247">
        <f>SUM(AQ28,AQ33,AQ38,AQ43)</f>
        <v>0</v>
      </c>
      <c r="AR26" s="248">
        <f>AP26+AQ26</f>
        <v>0</v>
      </c>
      <c r="AS26" s="246">
        <f>SUM(AS28,AS33,AS38,AS43)</f>
        <v>0</v>
      </c>
      <c r="AT26" s="247">
        <f>SUM(AT28,AT33,AT38,AT43)</f>
        <v>0</v>
      </c>
      <c r="AU26" s="248">
        <f>AS26+AT26</f>
        <v>0</v>
      </c>
      <c r="AV26" s="246">
        <f>AP26+AS26</f>
        <v>0</v>
      </c>
      <c r="AW26" s="247">
        <f>AQ26+AT26</f>
        <v>0</v>
      </c>
      <c r="AX26" s="249">
        <f>AR26+AU26</f>
        <v>0</v>
      </c>
      <c r="AY26" s="246">
        <f>AM26+AP26</f>
        <v>81</v>
      </c>
      <c r="AZ26" s="247">
        <f>AN26+AQ26</f>
        <v>0</v>
      </c>
      <c r="BA26" s="249">
        <f>AO26+AR26</f>
        <v>81</v>
      </c>
      <c r="BB26" s="246">
        <f>AD26+AP26</f>
        <v>8</v>
      </c>
      <c r="BC26" s="247">
        <f>AE26+AQ26</f>
        <v>0</v>
      </c>
      <c r="BD26" s="249">
        <f>BB26+BC26</f>
        <v>8</v>
      </c>
      <c r="BE26" s="246">
        <f>I26+L26+R26+AD26+AP26</f>
        <v>81</v>
      </c>
      <c r="BF26" s="247">
        <f>J26+M26+S26+AE26+AQ26</f>
        <v>0</v>
      </c>
      <c r="BG26" s="249">
        <f>K26+N26+T26+AF26+AR26</f>
        <v>81</v>
      </c>
    </row>
    <row r="27" spans="1:59" s="16" customFormat="1">
      <c r="A27" s="30"/>
      <c r="B27" s="17"/>
      <c r="C27" s="32"/>
      <c r="D27" s="8"/>
      <c r="E27" s="140"/>
      <c r="F27" s="54" t="s">
        <v>77</v>
      </c>
      <c r="G27" s="35"/>
      <c r="H27" s="35"/>
      <c r="I27" s="36"/>
      <c r="J27" s="37"/>
      <c r="K27" s="226"/>
      <c r="L27" s="36"/>
      <c r="M27" s="37"/>
      <c r="N27" s="226"/>
      <c r="O27" s="62"/>
      <c r="P27" s="63"/>
      <c r="Q27" s="64"/>
      <c r="R27" s="36"/>
      <c r="S27" s="37"/>
      <c r="T27" s="226"/>
      <c r="U27" s="36"/>
      <c r="V27" s="37"/>
      <c r="W27" s="226"/>
      <c r="X27" s="224"/>
      <c r="Y27" s="225"/>
      <c r="Z27" s="226"/>
      <c r="AA27" s="79"/>
      <c r="AB27" s="80"/>
      <c r="AC27" s="81"/>
      <c r="AD27" s="36"/>
      <c r="AE27" s="37"/>
      <c r="AF27" s="226"/>
      <c r="AG27" s="36"/>
      <c r="AH27" s="37"/>
      <c r="AI27" s="226"/>
      <c r="AJ27" s="62"/>
      <c r="AK27" s="63"/>
      <c r="AL27" s="226"/>
      <c r="AM27" s="79"/>
      <c r="AN27" s="80"/>
      <c r="AO27" s="81"/>
      <c r="AP27" s="36"/>
      <c r="AQ27" s="37"/>
      <c r="AR27" s="226"/>
      <c r="AS27" s="36"/>
      <c r="AT27" s="37"/>
      <c r="AU27" s="226"/>
      <c r="AV27" s="224"/>
      <c r="AW27" s="225"/>
      <c r="AX27" s="226"/>
      <c r="AY27" s="79"/>
      <c r="AZ27" s="80"/>
      <c r="BA27" s="81"/>
      <c r="BB27" s="224"/>
      <c r="BC27" s="225"/>
      <c r="BD27" s="226"/>
      <c r="BE27" s="79"/>
      <c r="BF27" s="80"/>
      <c r="BG27" s="81"/>
    </row>
    <row r="28" spans="1:59" s="16" customFormat="1">
      <c r="A28" s="30"/>
      <c r="B28" s="17"/>
      <c r="C28" s="17"/>
      <c r="D28" s="38"/>
      <c r="E28" s="39"/>
      <c r="F28" s="33" t="s">
        <v>55</v>
      </c>
      <c r="G28" s="33"/>
      <c r="H28" s="33"/>
      <c r="I28" s="40">
        <v>4</v>
      </c>
      <c r="J28" s="41">
        <f t="shared" ref="J28:M28" si="19">SUM(J29:J31)</f>
        <v>0</v>
      </c>
      <c r="K28" s="220">
        <v>4</v>
      </c>
      <c r="L28" s="40">
        <v>27</v>
      </c>
      <c r="M28" s="41">
        <f t="shared" si="19"/>
        <v>0</v>
      </c>
      <c r="N28" s="220">
        <v>27</v>
      </c>
      <c r="O28" s="65">
        <f>I28+L28</f>
        <v>31</v>
      </c>
      <c r="P28" s="66">
        <f>J28+M28</f>
        <v>0</v>
      </c>
      <c r="Q28" s="67">
        <f>K28+N28</f>
        <v>31</v>
      </c>
      <c r="R28" s="40">
        <v>9</v>
      </c>
      <c r="S28" s="41">
        <f t="shared" ref="S28:V28" si="20">SUM(S29:S31)</f>
        <v>0</v>
      </c>
      <c r="T28" s="220">
        <v>9</v>
      </c>
      <c r="U28" s="40">
        <v>22</v>
      </c>
      <c r="V28" s="41">
        <f t="shared" si="20"/>
        <v>0</v>
      </c>
      <c r="W28" s="220">
        <v>22</v>
      </c>
      <c r="X28" s="221">
        <f>R28+U28</f>
        <v>31</v>
      </c>
      <c r="Y28" s="219">
        <f>S28+V28</f>
        <v>0</v>
      </c>
      <c r="Z28" s="220">
        <f>T28+W28</f>
        <v>31</v>
      </c>
      <c r="AA28" s="82">
        <f>O28+R28</f>
        <v>40</v>
      </c>
      <c r="AB28" s="83">
        <f>P28+S28</f>
        <v>0</v>
      </c>
      <c r="AC28" s="84">
        <f>Q28+T28</f>
        <v>40</v>
      </c>
      <c r="AD28" s="40">
        <f>SUM(AD29:AD32)</f>
        <v>7</v>
      </c>
      <c r="AE28" s="41">
        <f>SUM(AE29:AE31)</f>
        <v>0</v>
      </c>
      <c r="AF28" s="220">
        <f>SUM(AF29:AF32)</f>
        <v>7</v>
      </c>
      <c r="AG28" s="40">
        <f>SUM(AG29:AG32)</f>
        <v>22</v>
      </c>
      <c r="AH28" s="41">
        <f>SUM(AH29:AH31)</f>
        <v>0</v>
      </c>
      <c r="AI28" s="220">
        <f>SUM(AI29:AI31)</f>
        <v>13</v>
      </c>
      <c r="AJ28" s="65">
        <f>AD28+AG28</f>
        <v>29</v>
      </c>
      <c r="AK28" s="66">
        <f>AE28+AH28</f>
        <v>0</v>
      </c>
      <c r="AL28" s="220">
        <f>AF28+AI28</f>
        <v>20</v>
      </c>
      <c r="AM28" s="82">
        <f>AA28+AD28</f>
        <v>47</v>
      </c>
      <c r="AN28" s="83">
        <f>AB28+AE28</f>
        <v>0</v>
      </c>
      <c r="AO28" s="84">
        <f>AC28+AF28</f>
        <v>47</v>
      </c>
      <c r="AP28" s="40">
        <f t="shared" ref="AP28:AU28" si="21">SUM(AP29:AP31)</f>
        <v>0</v>
      </c>
      <c r="AQ28" s="41">
        <f t="shared" si="21"/>
        <v>0</v>
      </c>
      <c r="AR28" s="220">
        <f t="shared" si="21"/>
        <v>0</v>
      </c>
      <c r="AS28" s="40">
        <f t="shared" si="21"/>
        <v>0</v>
      </c>
      <c r="AT28" s="41">
        <f t="shared" si="21"/>
        <v>0</v>
      </c>
      <c r="AU28" s="220">
        <f t="shared" si="21"/>
        <v>0</v>
      </c>
      <c r="AV28" s="221">
        <f>AP28+AS28</f>
        <v>0</v>
      </c>
      <c r="AW28" s="219">
        <f>AQ28+AT28</f>
        <v>0</v>
      </c>
      <c r="AX28" s="220">
        <f>AR28+AU28</f>
        <v>0</v>
      </c>
      <c r="AY28" s="82">
        <f>AM28+AP28</f>
        <v>47</v>
      </c>
      <c r="AZ28" s="83">
        <f>AN28+AQ28</f>
        <v>0</v>
      </c>
      <c r="BA28" s="84">
        <f>AO28+AR28</f>
        <v>47</v>
      </c>
      <c r="BB28" s="221">
        <f>AD28+AP28</f>
        <v>7</v>
      </c>
      <c r="BC28" s="219">
        <f>AE28+AQ28</f>
        <v>0</v>
      </c>
      <c r="BD28" s="220">
        <f t="shared" ref="BD28:BD47" si="22">BB28+BC28</f>
        <v>7</v>
      </c>
      <c r="BE28" s="82">
        <f>I28+L28+R28+AD28+AP28</f>
        <v>47</v>
      </c>
      <c r="BF28" s="83">
        <f>J28+M28+S28+AE28+AQ28</f>
        <v>0</v>
      </c>
      <c r="BG28" s="84">
        <f>K28+N28+T28+AF28+AR28</f>
        <v>47</v>
      </c>
    </row>
    <row r="29" spans="1:59" s="45" customFormat="1" outlineLevel="1">
      <c r="A29" s="30"/>
      <c r="B29" s="17"/>
      <c r="C29" s="32"/>
      <c r="D29" s="8"/>
      <c r="E29" s="42"/>
      <c r="F29" s="42"/>
      <c r="G29" s="42" t="s">
        <v>54</v>
      </c>
      <c r="H29" s="42"/>
      <c r="I29" s="43"/>
      <c r="J29" s="44"/>
      <c r="K29" s="254">
        <f>+I29+J29</f>
        <v>0</v>
      </c>
      <c r="L29" s="43"/>
      <c r="M29" s="44"/>
      <c r="N29" s="254">
        <f>+L29+M29</f>
        <v>0</v>
      </c>
      <c r="O29" s="68">
        <f>I29+L29</f>
        <v>0</v>
      </c>
      <c r="P29" s="69">
        <f t="shared" ref="O29:Q32" si="23">J29+M29</f>
        <v>0</v>
      </c>
      <c r="Q29" s="70">
        <f t="shared" si="23"/>
        <v>0</v>
      </c>
      <c r="R29" s="97"/>
      <c r="S29" s="98"/>
      <c r="T29" s="254">
        <f>+R29+S29</f>
        <v>0</v>
      </c>
      <c r="U29" s="97"/>
      <c r="V29" s="98"/>
      <c r="W29" s="254">
        <f>+U29+V29</f>
        <v>0</v>
      </c>
      <c r="X29" s="258">
        <f t="shared" ref="X29:Z32" si="24">R29+U29</f>
        <v>0</v>
      </c>
      <c r="Y29" s="259">
        <f t="shared" si="24"/>
        <v>0</v>
      </c>
      <c r="Z29" s="260">
        <f t="shared" si="24"/>
        <v>0</v>
      </c>
      <c r="AA29" s="85">
        <f t="shared" ref="AA29:AC32" si="25">O29+R29</f>
        <v>0</v>
      </c>
      <c r="AB29" s="86">
        <f t="shared" si="25"/>
        <v>0</v>
      </c>
      <c r="AC29" s="87">
        <f t="shared" si="25"/>
        <v>0</v>
      </c>
      <c r="AD29" s="43"/>
      <c r="AE29" s="44"/>
      <c r="AF29" s="254">
        <f>+AD29+AE29</f>
        <v>0</v>
      </c>
      <c r="AG29" s="43"/>
      <c r="AH29" s="44"/>
      <c r="AI29" s="254">
        <f>+AG29+AH29</f>
        <v>0</v>
      </c>
      <c r="AJ29" s="68">
        <f t="shared" ref="AJ29:AL32" si="26">AD29+AG29</f>
        <v>0</v>
      </c>
      <c r="AK29" s="69">
        <f t="shared" si="26"/>
        <v>0</v>
      </c>
      <c r="AL29" s="260">
        <f t="shared" si="26"/>
        <v>0</v>
      </c>
      <c r="AM29" s="85">
        <f t="shared" ref="AM29:AO32" si="27">AA29+AD29</f>
        <v>0</v>
      </c>
      <c r="AN29" s="86">
        <f t="shared" si="27"/>
        <v>0</v>
      </c>
      <c r="AO29" s="87">
        <f t="shared" si="27"/>
        <v>0</v>
      </c>
      <c r="AP29" s="43"/>
      <c r="AQ29" s="44"/>
      <c r="AR29" s="254">
        <f>+AP29+AQ29</f>
        <v>0</v>
      </c>
      <c r="AS29" s="43"/>
      <c r="AT29" s="44"/>
      <c r="AU29" s="254">
        <f>+AS29+AT29</f>
        <v>0</v>
      </c>
      <c r="AV29" s="258">
        <f t="shared" ref="AV29:AX32" si="28">AP29+AS29</f>
        <v>0</v>
      </c>
      <c r="AW29" s="259">
        <f t="shared" si="28"/>
        <v>0</v>
      </c>
      <c r="AX29" s="260">
        <f t="shared" si="28"/>
        <v>0</v>
      </c>
      <c r="AY29" s="85">
        <f t="shared" ref="AY29:BA32" si="29">AM29+AP29</f>
        <v>0</v>
      </c>
      <c r="AZ29" s="86">
        <f t="shared" si="29"/>
        <v>0</v>
      </c>
      <c r="BA29" s="87">
        <f t="shared" si="29"/>
        <v>0</v>
      </c>
      <c r="BB29" s="258">
        <f t="shared" ref="BB29:BC32" si="30">AD29+AP29</f>
        <v>0</v>
      </c>
      <c r="BC29" s="259">
        <f t="shared" si="30"/>
        <v>0</v>
      </c>
      <c r="BD29" s="260">
        <f t="shared" si="22"/>
        <v>0</v>
      </c>
      <c r="BE29" s="85">
        <f t="shared" ref="BE29:BG32" si="31">I29+L29+R29+AD29+AP29</f>
        <v>0</v>
      </c>
      <c r="BF29" s="86">
        <f t="shared" si="31"/>
        <v>0</v>
      </c>
      <c r="BG29" s="87">
        <f t="shared" si="31"/>
        <v>0</v>
      </c>
    </row>
    <row r="30" spans="1:59" s="45" customFormat="1" outlineLevel="1">
      <c r="A30" s="30"/>
      <c r="B30" s="17"/>
      <c r="C30" s="32"/>
      <c r="D30" s="8"/>
      <c r="E30" s="42"/>
      <c r="F30" s="42"/>
      <c r="G30" s="42" t="s">
        <v>21</v>
      </c>
      <c r="H30" s="42"/>
      <c r="I30" s="43"/>
      <c r="J30" s="44"/>
      <c r="K30" s="254">
        <f>+I30+J30</f>
        <v>0</v>
      </c>
      <c r="L30" s="278"/>
      <c r="M30" s="44"/>
      <c r="N30" s="279">
        <f>+L30+M30</f>
        <v>0</v>
      </c>
      <c r="O30" s="65">
        <f>I30+L30</f>
        <v>0</v>
      </c>
      <c r="P30" s="69">
        <f t="shared" si="23"/>
        <v>0</v>
      </c>
      <c r="Q30" s="67">
        <f t="shared" si="23"/>
        <v>0</v>
      </c>
      <c r="R30" s="97"/>
      <c r="S30" s="98"/>
      <c r="T30" s="254">
        <f>+R30+S30</f>
        <v>0</v>
      </c>
      <c r="U30" s="97"/>
      <c r="V30" s="98"/>
      <c r="W30" s="254">
        <f>+U30+V30</f>
        <v>0</v>
      </c>
      <c r="X30" s="258">
        <f>R30+U30</f>
        <v>0</v>
      </c>
      <c r="Y30" s="259">
        <f t="shared" si="24"/>
        <v>0</v>
      </c>
      <c r="Z30" s="260">
        <f t="shared" si="24"/>
        <v>0</v>
      </c>
      <c r="AA30" s="85">
        <f t="shared" si="25"/>
        <v>0</v>
      </c>
      <c r="AB30" s="86">
        <f t="shared" si="25"/>
        <v>0</v>
      </c>
      <c r="AC30" s="87">
        <f t="shared" si="25"/>
        <v>0</v>
      </c>
      <c r="AD30" s="43"/>
      <c r="AE30" s="44"/>
      <c r="AF30" s="254">
        <f>+AD30+AE30</f>
        <v>0</v>
      </c>
      <c r="AG30" s="43"/>
      <c r="AH30" s="44"/>
      <c r="AI30" s="254">
        <f>+AG30+AH30</f>
        <v>0</v>
      </c>
      <c r="AJ30" s="68">
        <f t="shared" si="26"/>
        <v>0</v>
      </c>
      <c r="AK30" s="69">
        <f t="shared" si="26"/>
        <v>0</v>
      </c>
      <c r="AL30" s="260">
        <f t="shared" si="26"/>
        <v>0</v>
      </c>
      <c r="AM30" s="85">
        <f t="shared" si="27"/>
        <v>0</v>
      </c>
      <c r="AN30" s="86">
        <f t="shared" si="27"/>
        <v>0</v>
      </c>
      <c r="AO30" s="87">
        <f t="shared" si="27"/>
        <v>0</v>
      </c>
      <c r="AP30" s="43"/>
      <c r="AQ30" s="44"/>
      <c r="AR30" s="254">
        <f>+AP30+AQ30</f>
        <v>0</v>
      </c>
      <c r="AS30" s="43"/>
      <c r="AT30" s="44"/>
      <c r="AU30" s="254">
        <f>+AS30+AT30</f>
        <v>0</v>
      </c>
      <c r="AV30" s="258">
        <f t="shared" si="28"/>
        <v>0</v>
      </c>
      <c r="AW30" s="259">
        <f t="shared" si="28"/>
        <v>0</v>
      </c>
      <c r="AX30" s="260">
        <f t="shared" si="28"/>
        <v>0</v>
      </c>
      <c r="AY30" s="85">
        <f t="shared" si="29"/>
        <v>0</v>
      </c>
      <c r="AZ30" s="86">
        <f t="shared" si="29"/>
        <v>0</v>
      </c>
      <c r="BA30" s="87">
        <f t="shared" si="29"/>
        <v>0</v>
      </c>
      <c r="BB30" s="258">
        <f t="shared" si="30"/>
        <v>0</v>
      </c>
      <c r="BC30" s="259">
        <f t="shared" si="30"/>
        <v>0</v>
      </c>
      <c r="BD30" s="260">
        <f t="shared" si="22"/>
        <v>0</v>
      </c>
      <c r="BE30" s="85">
        <f t="shared" si="31"/>
        <v>0</v>
      </c>
      <c r="BF30" s="86">
        <f t="shared" si="31"/>
        <v>0</v>
      </c>
      <c r="BG30" s="87">
        <f t="shared" si="31"/>
        <v>0</v>
      </c>
    </row>
    <row r="31" spans="1:59" s="45" customFormat="1" outlineLevel="1">
      <c r="A31" s="30"/>
      <c r="B31" s="17"/>
      <c r="C31" s="32"/>
      <c r="D31" s="8"/>
      <c r="E31" s="42"/>
      <c r="F31" s="42"/>
      <c r="G31" s="42" t="s">
        <v>25</v>
      </c>
      <c r="H31" s="42"/>
      <c r="I31" s="278">
        <v>3</v>
      </c>
      <c r="J31" s="44"/>
      <c r="K31" s="279">
        <f>+I31+J31</f>
        <v>3</v>
      </c>
      <c r="L31" s="278">
        <v>14</v>
      </c>
      <c r="M31" s="44"/>
      <c r="N31" s="279">
        <f>+L31+M31</f>
        <v>14</v>
      </c>
      <c r="O31" s="280">
        <f>I31+L31</f>
        <v>17</v>
      </c>
      <c r="P31" s="72">
        <f t="shared" si="23"/>
        <v>0</v>
      </c>
      <c r="Q31" s="281">
        <f t="shared" si="23"/>
        <v>17</v>
      </c>
      <c r="R31" s="282">
        <v>7</v>
      </c>
      <c r="S31" s="98"/>
      <c r="T31" s="279">
        <v>7</v>
      </c>
      <c r="U31" s="97">
        <v>11</v>
      </c>
      <c r="V31" s="98"/>
      <c r="W31" s="254">
        <f>+U31+V31</f>
        <v>11</v>
      </c>
      <c r="X31" s="261">
        <f t="shared" si="24"/>
        <v>18</v>
      </c>
      <c r="Y31" s="262">
        <f t="shared" si="24"/>
        <v>0</v>
      </c>
      <c r="Z31" s="254">
        <f t="shared" si="24"/>
        <v>18</v>
      </c>
      <c r="AA31" s="88">
        <f t="shared" si="25"/>
        <v>24</v>
      </c>
      <c r="AB31" s="89">
        <f t="shared" si="25"/>
        <v>0</v>
      </c>
      <c r="AC31" s="90">
        <f t="shared" si="25"/>
        <v>24</v>
      </c>
      <c r="AD31" s="43">
        <v>6</v>
      </c>
      <c r="AE31" s="44"/>
      <c r="AF31" s="254">
        <f>+AD31+AE31</f>
        <v>6</v>
      </c>
      <c r="AG31" s="43">
        <v>13</v>
      </c>
      <c r="AH31" s="44"/>
      <c r="AI31" s="254">
        <f>+AG31+AH31</f>
        <v>13</v>
      </c>
      <c r="AJ31" s="71">
        <f t="shared" si="26"/>
        <v>19</v>
      </c>
      <c r="AK31" s="72">
        <f t="shared" si="26"/>
        <v>0</v>
      </c>
      <c r="AL31" s="254">
        <f t="shared" si="26"/>
        <v>19</v>
      </c>
      <c r="AM31" s="88">
        <f t="shared" si="27"/>
        <v>30</v>
      </c>
      <c r="AN31" s="89">
        <f t="shared" si="27"/>
        <v>0</v>
      </c>
      <c r="AO31" s="90">
        <f t="shared" si="27"/>
        <v>30</v>
      </c>
      <c r="AP31" s="43"/>
      <c r="AQ31" s="44"/>
      <c r="AR31" s="254">
        <f>+AP31+AQ31</f>
        <v>0</v>
      </c>
      <c r="AS31" s="43"/>
      <c r="AT31" s="44"/>
      <c r="AU31" s="254">
        <f>+AS31+AT31</f>
        <v>0</v>
      </c>
      <c r="AV31" s="261">
        <f t="shared" si="28"/>
        <v>0</v>
      </c>
      <c r="AW31" s="262">
        <f t="shared" si="28"/>
        <v>0</v>
      </c>
      <c r="AX31" s="254">
        <f t="shared" si="28"/>
        <v>0</v>
      </c>
      <c r="AY31" s="88">
        <f t="shared" si="29"/>
        <v>30</v>
      </c>
      <c r="AZ31" s="89">
        <f t="shared" si="29"/>
        <v>0</v>
      </c>
      <c r="BA31" s="90">
        <f t="shared" si="29"/>
        <v>30</v>
      </c>
      <c r="BB31" s="261">
        <f t="shared" si="30"/>
        <v>6</v>
      </c>
      <c r="BC31" s="262">
        <f t="shared" si="30"/>
        <v>0</v>
      </c>
      <c r="BD31" s="254">
        <f t="shared" si="22"/>
        <v>6</v>
      </c>
      <c r="BE31" s="88">
        <f t="shared" si="31"/>
        <v>30</v>
      </c>
      <c r="BF31" s="89">
        <f t="shared" si="31"/>
        <v>0</v>
      </c>
      <c r="BG31" s="90">
        <f t="shared" si="31"/>
        <v>30</v>
      </c>
    </row>
    <row r="32" spans="1:59" s="45" customFormat="1" outlineLevel="1">
      <c r="A32" s="30"/>
      <c r="B32" s="17"/>
      <c r="C32" s="32"/>
      <c r="D32" s="8"/>
      <c r="E32" s="42"/>
      <c r="F32" s="15"/>
      <c r="G32" s="124" t="s">
        <v>56</v>
      </c>
      <c r="H32" s="94"/>
      <c r="I32" s="278">
        <v>1</v>
      </c>
      <c r="J32" s="44"/>
      <c r="K32" s="279">
        <f>+I32+J32</f>
        <v>1</v>
      </c>
      <c r="L32" s="278">
        <v>13</v>
      </c>
      <c r="M32" s="44"/>
      <c r="N32" s="279">
        <f>+L32+M32</f>
        <v>13</v>
      </c>
      <c r="O32" s="280">
        <f t="shared" si="23"/>
        <v>14</v>
      </c>
      <c r="P32" s="72">
        <f t="shared" si="23"/>
        <v>0</v>
      </c>
      <c r="Q32" s="281">
        <f t="shared" si="23"/>
        <v>14</v>
      </c>
      <c r="R32" s="282">
        <v>2</v>
      </c>
      <c r="S32" s="98"/>
      <c r="T32" s="279">
        <v>2</v>
      </c>
      <c r="U32" s="97">
        <v>11</v>
      </c>
      <c r="V32" s="98"/>
      <c r="W32" s="254">
        <f>+U32+V32</f>
        <v>11</v>
      </c>
      <c r="X32" s="261">
        <f t="shared" si="24"/>
        <v>13</v>
      </c>
      <c r="Y32" s="262">
        <f t="shared" si="24"/>
        <v>0</v>
      </c>
      <c r="Z32" s="254">
        <f t="shared" si="24"/>
        <v>13</v>
      </c>
      <c r="AA32" s="88">
        <f t="shared" si="25"/>
        <v>16</v>
      </c>
      <c r="AB32" s="89">
        <f t="shared" si="25"/>
        <v>0</v>
      </c>
      <c r="AC32" s="90">
        <f t="shared" si="25"/>
        <v>16</v>
      </c>
      <c r="AD32" s="43">
        <v>1</v>
      </c>
      <c r="AE32" s="44"/>
      <c r="AF32" s="254">
        <f>+AD32+AE32</f>
        <v>1</v>
      </c>
      <c r="AG32" s="43">
        <v>9</v>
      </c>
      <c r="AH32" s="44"/>
      <c r="AI32" s="254">
        <f>+AG32+AH32</f>
        <v>9</v>
      </c>
      <c r="AJ32" s="71">
        <f t="shared" si="26"/>
        <v>10</v>
      </c>
      <c r="AK32" s="72">
        <f t="shared" si="26"/>
        <v>0</v>
      </c>
      <c r="AL32" s="254">
        <f t="shared" si="26"/>
        <v>10</v>
      </c>
      <c r="AM32" s="88">
        <f t="shared" si="27"/>
        <v>17</v>
      </c>
      <c r="AN32" s="89">
        <f t="shared" si="27"/>
        <v>0</v>
      </c>
      <c r="AO32" s="90">
        <f t="shared" si="27"/>
        <v>17</v>
      </c>
      <c r="AP32" s="43"/>
      <c r="AQ32" s="44"/>
      <c r="AR32" s="254">
        <f>+AP32+AQ32</f>
        <v>0</v>
      </c>
      <c r="AS32" s="43"/>
      <c r="AT32" s="44"/>
      <c r="AU32" s="254">
        <f>+AS32+AT32</f>
        <v>0</v>
      </c>
      <c r="AV32" s="261">
        <f t="shared" si="28"/>
        <v>0</v>
      </c>
      <c r="AW32" s="262">
        <f t="shared" si="28"/>
        <v>0</v>
      </c>
      <c r="AX32" s="254">
        <f t="shared" si="28"/>
        <v>0</v>
      </c>
      <c r="AY32" s="88">
        <f t="shared" si="29"/>
        <v>17</v>
      </c>
      <c r="AZ32" s="89">
        <f t="shared" si="29"/>
        <v>0</v>
      </c>
      <c r="BA32" s="90">
        <f t="shared" si="29"/>
        <v>17</v>
      </c>
      <c r="BB32" s="261">
        <f t="shared" si="30"/>
        <v>1</v>
      </c>
      <c r="BC32" s="262">
        <f t="shared" si="30"/>
        <v>0</v>
      </c>
      <c r="BD32" s="254">
        <f t="shared" si="22"/>
        <v>1</v>
      </c>
      <c r="BE32" s="88">
        <f t="shared" si="31"/>
        <v>17</v>
      </c>
      <c r="BF32" s="89">
        <f t="shared" si="31"/>
        <v>0</v>
      </c>
      <c r="BG32" s="90">
        <f t="shared" si="31"/>
        <v>17</v>
      </c>
    </row>
    <row r="33" spans="1:59" s="16" customFormat="1">
      <c r="A33" s="30"/>
      <c r="B33" s="17"/>
      <c r="C33" s="17"/>
      <c r="D33" s="38"/>
      <c r="E33" s="39"/>
      <c r="F33" s="33" t="s">
        <v>57</v>
      </c>
      <c r="G33" s="33"/>
      <c r="H33" s="33"/>
      <c r="I33" s="221">
        <v>3</v>
      </c>
      <c r="J33" s="219">
        <f t="shared" ref="J33:M33" si="32">SUM(J34:J36)</f>
        <v>0</v>
      </c>
      <c r="K33" s="220">
        <v>3</v>
      </c>
      <c r="L33" s="221">
        <v>28</v>
      </c>
      <c r="M33" s="219">
        <f t="shared" si="32"/>
        <v>0</v>
      </c>
      <c r="N33" s="220">
        <v>28</v>
      </c>
      <c r="O33" s="221">
        <f>I33+L33</f>
        <v>31</v>
      </c>
      <c r="P33" s="219">
        <f>J33+M33</f>
        <v>0</v>
      </c>
      <c r="Q33" s="220">
        <f>K33+N33</f>
        <v>31</v>
      </c>
      <c r="R33" s="221">
        <v>2</v>
      </c>
      <c r="S33" s="219">
        <f t="shared" ref="S33:V33" si="33">SUM(S34:S36)</f>
        <v>0</v>
      </c>
      <c r="T33" s="220">
        <v>2</v>
      </c>
      <c r="U33" s="221">
        <v>33</v>
      </c>
      <c r="V33" s="219">
        <f t="shared" si="33"/>
        <v>0</v>
      </c>
      <c r="W33" s="220">
        <v>33</v>
      </c>
      <c r="X33" s="221">
        <f>R33+U33</f>
        <v>35</v>
      </c>
      <c r="Y33" s="219">
        <f>S33+V33</f>
        <v>0</v>
      </c>
      <c r="Z33" s="220">
        <f>T33+W33</f>
        <v>35</v>
      </c>
      <c r="AA33" s="221">
        <f>O33+R33</f>
        <v>33</v>
      </c>
      <c r="AB33" s="219">
        <f>P33+S33</f>
        <v>0</v>
      </c>
      <c r="AC33" s="220">
        <f>Q33+T33</f>
        <v>33</v>
      </c>
      <c r="AD33" s="221">
        <f>SUM(AD34:AD37)</f>
        <v>1</v>
      </c>
      <c r="AE33" s="219">
        <f t="shared" ref="AD33:AI33" si="34">SUM(AE34:AE36)</f>
        <v>0</v>
      </c>
      <c r="AF33" s="220">
        <f t="shared" si="34"/>
        <v>0</v>
      </c>
      <c r="AG33" s="221">
        <f>SUM(AG34:AG37)</f>
        <v>31</v>
      </c>
      <c r="AH33" s="219">
        <f t="shared" si="34"/>
        <v>0</v>
      </c>
      <c r="AI33" s="220">
        <f t="shared" si="34"/>
        <v>14</v>
      </c>
      <c r="AJ33" s="221">
        <f>AD33+AG33</f>
        <v>32</v>
      </c>
      <c r="AK33" s="219">
        <f>AE33+AH33</f>
        <v>0</v>
      </c>
      <c r="AL33" s="220">
        <f>AF33+AI33</f>
        <v>14</v>
      </c>
      <c r="AM33" s="221">
        <f>AA33+AD33</f>
        <v>34</v>
      </c>
      <c r="AN33" s="219">
        <f>AB33+AE33</f>
        <v>0</v>
      </c>
      <c r="AO33" s="220">
        <f>AC33+AF33</f>
        <v>33</v>
      </c>
      <c r="AP33" s="221">
        <f t="shared" ref="AP33:AU33" si="35">SUM(AP34:AP36)</f>
        <v>0</v>
      </c>
      <c r="AQ33" s="219">
        <f t="shared" si="35"/>
        <v>0</v>
      </c>
      <c r="AR33" s="220">
        <f t="shared" si="35"/>
        <v>0</v>
      </c>
      <c r="AS33" s="221">
        <f t="shared" si="35"/>
        <v>0</v>
      </c>
      <c r="AT33" s="219">
        <f t="shared" si="35"/>
        <v>0</v>
      </c>
      <c r="AU33" s="220">
        <f t="shared" si="35"/>
        <v>0</v>
      </c>
      <c r="AV33" s="221">
        <f>AP33+AS33</f>
        <v>0</v>
      </c>
      <c r="AW33" s="219">
        <f>AQ33+AT33</f>
        <v>0</v>
      </c>
      <c r="AX33" s="220">
        <f>AR33+AU33</f>
        <v>0</v>
      </c>
      <c r="AY33" s="221">
        <f>AM33+AP33</f>
        <v>34</v>
      </c>
      <c r="AZ33" s="219">
        <f>AN33+AQ33</f>
        <v>0</v>
      </c>
      <c r="BA33" s="220">
        <f>AO33+AR33</f>
        <v>33</v>
      </c>
      <c r="BB33" s="221">
        <f>AD33+AP33</f>
        <v>1</v>
      </c>
      <c r="BC33" s="219">
        <f>AE33+AQ33</f>
        <v>0</v>
      </c>
      <c r="BD33" s="220">
        <f t="shared" si="22"/>
        <v>1</v>
      </c>
      <c r="BE33" s="221">
        <f>I33+L33+R33+AD33+AP33</f>
        <v>34</v>
      </c>
      <c r="BF33" s="219">
        <f>J33+M33+S33+AE33+AQ33</f>
        <v>0</v>
      </c>
      <c r="BG33" s="220">
        <f>K33+N33+T33+AF33+AR33</f>
        <v>33</v>
      </c>
    </row>
    <row r="34" spans="1:59" s="45" customFormat="1" outlineLevel="1">
      <c r="A34" s="30"/>
      <c r="B34" s="17"/>
      <c r="C34" s="32"/>
      <c r="D34" s="8"/>
      <c r="E34" s="42"/>
      <c r="F34" s="42"/>
      <c r="G34" s="42" t="s">
        <v>54</v>
      </c>
      <c r="H34" s="42"/>
      <c r="I34" s="43"/>
      <c r="J34" s="44"/>
      <c r="K34" s="254"/>
      <c r="L34" s="43"/>
      <c r="M34" s="44"/>
      <c r="N34" s="254">
        <f>+L34+M34</f>
        <v>0</v>
      </c>
      <c r="O34" s="68">
        <f t="shared" ref="O34:O56" si="36">I34+L34</f>
        <v>0</v>
      </c>
      <c r="P34" s="69">
        <f t="shared" ref="P34:Q37" si="37">J34+M34</f>
        <v>0</v>
      </c>
      <c r="Q34" s="70">
        <f t="shared" si="37"/>
        <v>0</v>
      </c>
      <c r="R34" s="97"/>
      <c r="S34" s="98"/>
      <c r="T34" s="254">
        <f>+R34+S34</f>
        <v>0</v>
      </c>
      <c r="U34" s="97"/>
      <c r="V34" s="98"/>
      <c r="W34" s="254">
        <f>+U34+V34</f>
        <v>0</v>
      </c>
      <c r="X34" s="258">
        <f t="shared" ref="X34:Z37" si="38">R34+U34</f>
        <v>0</v>
      </c>
      <c r="Y34" s="259">
        <f t="shared" si="38"/>
        <v>0</v>
      </c>
      <c r="Z34" s="260">
        <f t="shared" si="38"/>
        <v>0</v>
      </c>
      <c r="AA34" s="85">
        <f t="shared" ref="AA34:AC37" si="39">O34+R34</f>
        <v>0</v>
      </c>
      <c r="AB34" s="86">
        <f t="shared" si="39"/>
        <v>0</v>
      </c>
      <c r="AC34" s="87">
        <f t="shared" si="39"/>
        <v>0</v>
      </c>
      <c r="AD34" s="43"/>
      <c r="AE34" s="44"/>
      <c r="AF34" s="254">
        <f>+AD34+AE34</f>
        <v>0</v>
      </c>
      <c r="AG34" s="43"/>
      <c r="AH34" s="44"/>
      <c r="AI34" s="254">
        <f>+AG34+AH34</f>
        <v>0</v>
      </c>
      <c r="AJ34" s="68">
        <f t="shared" ref="AJ34:AL37" si="40">AD34+AG34</f>
        <v>0</v>
      </c>
      <c r="AK34" s="69">
        <f t="shared" si="40"/>
        <v>0</v>
      </c>
      <c r="AL34" s="260">
        <f t="shared" si="40"/>
        <v>0</v>
      </c>
      <c r="AM34" s="85">
        <f t="shared" ref="AM34:AO37" si="41">AA34+AD34</f>
        <v>0</v>
      </c>
      <c r="AN34" s="86">
        <f t="shared" si="41"/>
        <v>0</v>
      </c>
      <c r="AO34" s="87">
        <f t="shared" si="41"/>
        <v>0</v>
      </c>
      <c r="AP34" s="43"/>
      <c r="AQ34" s="44"/>
      <c r="AR34" s="254">
        <f>+AP34+AQ34</f>
        <v>0</v>
      </c>
      <c r="AS34" s="43"/>
      <c r="AT34" s="44"/>
      <c r="AU34" s="254">
        <f>+AS34+AT34</f>
        <v>0</v>
      </c>
      <c r="AV34" s="258">
        <f t="shared" ref="AV34:AX37" si="42">AP34+AS34</f>
        <v>0</v>
      </c>
      <c r="AW34" s="259">
        <f t="shared" si="42"/>
        <v>0</v>
      </c>
      <c r="AX34" s="260">
        <f t="shared" si="42"/>
        <v>0</v>
      </c>
      <c r="AY34" s="85">
        <f t="shared" ref="AY34:BA37" si="43">AM34+AP34</f>
        <v>0</v>
      </c>
      <c r="AZ34" s="86">
        <f t="shared" si="43"/>
        <v>0</v>
      </c>
      <c r="BA34" s="87">
        <f t="shared" si="43"/>
        <v>0</v>
      </c>
      <c r="BB34" s="258">
        <f t="shared" ref="BB34:BC37" si="44">AD34+AP34</f>
        <v>0</v>
      </c>
      <c r="BC34" s="259">
        <f t="shared" si="44"/>
        <v>0</v>
      </c>
      <c r="BD34" s="260">
        <f t="shared" si="22"/>
        <v>0</v>
      </c>
      <c r="BE34" s="85">
        <f t="shared" ref="BE34:BG37" si="45">I34+L34+R34+AD34+AP34</f>
        <v>0</v>
      </c>
      <c r="BF34" s="86">
        <f t="shared" si="45"/>
        <v>0</v>
      </c>
      <c r="BG34" s="87">
        <f t="shared" si="45"/>
        <v>0</v>
      </c>
    </row>
    <row r="35" spans="1:59" s="45" customFormat="1" outlineLevel="1">
      <c r="A35" s="30"/>
      <c r="B35" s="17"/>
      <c r="C35" s="32"/>
      <c r="D35" s="8"/>
      <c r="E35" s="42"/>
      <c r="F35" s="42"/>
      <c r="G35" s="42" t="s">
        <v>21</v>
      </c>
      <c r="H35" s="42"/>
      <c r="I35" s="43"/>
      <c r="J35" s="44"/>
      <c r="K35" s="254">
        <f>+I35+J35</f>
        <v>0</v>
      </c>
      <c r="L35" s="43"/>
      <c r="M35" s="44"/>
      <c r="N35" s="254">
        <f>+L35+M35</f>
        <v>0</v>
      </c>
      <c r="O35" s="68">
        <f t="shared" si="36"/>
        <v>0</v>
      </c>
      <c r="P35" s="69">
        <f t="shared" si="37"/>
        <v>0</v>
      </c>
      <c r="Q35" s="70">
        <f t="shared" si="37"/>
        <v>0</v>
      </c>
      <c r="R35" s="97"/>
      <c r="S35" s="98"/>
      <c r="T35" s="254">
        <f>+R35+S35</f>
        <v>0</v>
      </c>
      <c r="U35" s="97"/>
      <c r="V35" s="98"/>
      <c r="W35" s="254">
        <f>+U35+V35</f>
        <v>0</v>
      </c>
      <c r="X35" s="258">
        <f>R35+U35</f>
        <v>0</v>
      </c>
      <c r="Y35" s="259">
        <f t="shared" si="38"/>
        <v>0</v>
      </c>
      <c r="Z35" s="260">
        <f t="shared" si="38"/>
        <v>0</v>
      </c>
      <c r="AA35" s="85">
        <f t="shared" si="39"/>
        <v>0</v>
      </c>
      <c r="AB35" s="86">
        <f t="shared" si="39"/>
        <v>0</v>
      </c>
      <c r="AC35" s="87">
        <f t="shared" si="39"/>
        <v>0</v>
      </c>
      <c r="AD35" s="43"/>
      <c r="AE35" s="44"/>
      <c r="AF35" s="254">
        <f>+AD35+AE35</f>
        <v>0</v>
      </c>
      <c r="AG35" s="43"/>
      <c r="AH35" s="44"/>
      <c r="AI35" s="254">
        <f>+AG35+AH35</f>
        <v>0</v>
      </c>
      <c r="AJ35" s="68">
        <f t="shared" si="40"/>
        <v>0</v>
      </c>
      <c r="AK35" s="69">
        <f t="shared" si="40"/>
        <v>0</v>
      </c>
      <c r="AL35" s="260">
        <f t="shared" si="40"/>
        <v>0</v>
      </c>
      <c r="AM35" s="85">
        <f t="shared" si="41"/>
        <v>0</v>
      </c>
      <c r="AN35" s="86">
        <f t="shared" si="41"/>
        <v>0</v>
      </c>
      <c r="AO35" s="87">
        <f t="shared" si="41"/>
        <v>0</v>
      </c>
      <c r="AP35" s="43"/>
      <c r="AQ35" s="44"/>
      <c r="AR35" s="254">
        <f>+AP35+AQ35</f>
        <v>0</v>
      </c>
      <c r="AS35" s="43"/>
      <c r="AT35" s="44"/>
      <c r="AU35" s="254">
        <f>+AS35+AT35</f>
        <v>0</v>
      </c>
      <c r="AV35" s="258">
        <f t="shared" si="42"/>
        <v>0</v>
      </c>
      <c r="AW35" s="259">
        <f t="shared" si="42"/>
        <v>0</v>
      </c>
      <c r="AX35" s="260">
        <f t="shared" si="42"/>
        <v>0</v>
      </c>
      <c r="AY35" s="85">
        <f t="shared" si="43"/>
        <v>0</v>
      </c>
      <c r="AZ35" s="86">
        <f t="shared" si="43"/>
        <v>0</v>
      </c>
      <c r="BA35" s="87">
        <f t="shared" si="43"/>
        <v>0</v>
      </c>
      <c r="BB35" s="258">
        <f t="shared" si="44"/>
        <v>0</v>
      </c>
      <c r="BC35" s="259">
        <f t="shared" si="44"/>
        <v>0</v>
      </c>
      <c r="BD35" s="260">
        <f t="shared" si="22"/>
        <v>0</v>
      </c>
      <c r="BE35" s="85">
        <f t="shared" si="45"/>
        <v>0</v>
      </c>
      <c r="BF35" s="86">
        <f t="shared" si="45"/>
        <v>0</v>
      </c>
      <c r="BG35" s="87">
        <f t="shared" si="45"/>
        <v>0</v>
      </c>
    </row>
    <row r="36" spans="1:59" s="45" customFormat="1" outlineLevel="1">
      <c r="A36" s="30"/>
      <c r="B36" s="17"/>
      <c r="C36" s="32"/>
      <c r="D36" s="8"/>
      <c r="E36" s="42"/>
      <c r="F36" s="42"/>
      <c r="G36" s="42" t="s">
        <v>25</v>
      </c>
      <c r="H36" s="42"/>
      <c r="I36" s="278">
        <v>2</v>
      </c>
      <c r="J36" s="44"/>
      <c r="K36" s="279">
        <f>+I36+J36</f>
        <v>2</v>
      </c>
      <c r="L36" s="278">
        <v>12</v>
      </c>
      <c r="M36" s="44"/>
      <c r="N36" s="279">
        <f>+L36+M36</f>
        <v>12</v>
      </c>
      <c r="O36" s="280">
        <f t="shared" si="36"/>
        <v>14</v>
      </c>
      <c r="P36" s="72">
        <f t="shared" si="37"/>
        <v>0</v>
      </c>
      <c r="Q36" s="281">
        <f t="shared" si="37"/>
        <v>14</v>
      </c>
      <c r="R36" s="97"/>
      <c r="S36" s="98"/>
      <c r="T36" s="254">
        <f>+R36+S36</f>
        <v>0</v>
      </c>
      <c r="U36" s="97">
        <v>14</v>
      </c>
      <c r="V36" s="98"/>
      <c r="W36" s="254">
        <f>+U36+V36</f>
        <v>14</v>
      </c>
      <c r="X36" s="261">
        <f>R36+U36</f>
        <v>14</v>
      </c>
      <c r="Y36" s="262">
        <f t="shared" si="38"/>
        <v>0</v>
      </c>
      <c r="Z36" s="254">
        <f t="shared" si="38"/>
        <v>14</v>
      </c>
      <c r="AA36" s="88">
        <f t="shared" si="39"/>
        <v>14</v>
      </c>
      <c r="AB36" s="89">
        <f t="shared" si="39"/>
        <v>0</v>
      </c>
      <c r="AC36" s="90">
        <f t="shared" si="39"/>
        <v>14</v>
      </c>
      <c r="AD36" s="43"/>
      <c r="AE36" s="44"/>
      <c r="AF36" s="254">
        <f>+AD36+AE36</f>
        <v>0</v>
      </c>
      <c r="AG36" s="43">
        <v>14</v>
      </c>
      <c r="AH36" s="44"/>
      <c r="AI36" s="254">
        <f>+AG36+AH36</f>
        <v>14</v>
      </c>
      <c r="AJ36" s="71">
        <f t="shared" si="40"/>
        <v>14</v>
      </c>
      <c r="AK36" s="72">
        <f t="shared" si="40"/>
        <v>0</v>
      </c>
      <c r="AL36" s="254">
        <f t="shared" si="40"/>
        <v>14</v>
      </c>
      <c r="AM36" s="88">
        <f t="shared" si="41"/>
        <v>14</v>
      </c>
      <c r="AN36" s="89">
        <f t="shared" si="41"/>
        <v>0</v>
      </c>
      <c r="AO36" s="90">
        <f t="shared" si="41"/>
        <v>14</v>
      </c>
      <c r="AP36" s="43"/>
      <c r="AQ36" s="44"/>
      <c r="AR36" s="254">
        <f>+AP36+AQ36</f>
        <v>0</v>
      </c>
      <c r="AS36" s="43"/>
      <c r="AT36" s="44"/>
      <c r="AU36" s="254">
        <f>+AS36+AT36</f>
        <v>0</v>
      </c>
      <c r="AV36" s="261">
        <f t="shared" si="42"/>
        <v>0</v>
      </c>
      <c r="AW36" s="262">
        <f t="shared" si="42"/>
        <v>0</v>
      </c>
      <c r="AX36" s="254">
        <f t="shared" si="42"/>
        <v>0</v>
      </c>
      <c r="AY36" s="88">
        <f t="shared" si="43"/>
        <v>14</v>
      </c>
      <c r="AZ36" s="89">
        <f t="shared" si="43"/>
        <v>0</v>
      </c>
      <c r="BA36" s="90">
        <f t="shared" si="43"/>
        <v>14</v>
      </c>
      <c r="BB36" s="261">
        <f t="shared" si="44"/>
        <v>0</v>
      </c>
      <c r="BC36" s="262">
        <f t="shared" si="44"/>
        <v>0</v>
      </c>
      <c r="BD36" s="254">
        <f t="shared" si="22"/>
        <v>0</v>
      </c>
      <c r="BE36" s="88">
        <f t="shared" si="45"/>
        <v>14</v>
      </c>
      <c r="BF36" s="89">
        <f t="shared" si="45"/>
        <v>0</v>
      </c>
      <c r="BG36" s="90">
        <f t="shared" si="45"/>
        <v>14</v>
      </c>
    </row>
    <row r="37" spans="1:59" s="45" customFormat="1" outlineLevel="1">
      <c r="A37" s="30"/>
      <c r="B37" s="17"/>
      <c r="C37" s="32"/>
      <c r="D37" s="8"/>
      <c r="E37" s="42"/>
      <c r="F37" s="15"/>
      <c r="G37" s="124" t="s">
        <v>56</v>
      </c>
      <c r="H37" s="94"/>
      <c r="I37" s="43">
        <v>1</v>
      </c>
      <c r="J37" s="44"/>
      <c r="K37" s="254">
        <f>+I37+J37</f>
        <v>1</v>
      </c>
      <c r="L37" s="278">
        <v>16</v>
      </c>
      <c r="M37" s="44"/>
      <c r="N37" s="279">
        <v>16</v>
      </c>
      <c r="O37" s="280">
        <f t="shared" si="36"/>
        <v>17</v>
      </c>
      <c r="P37" s="72">
        <f t="shared" si="37"/>
        <v>0</v>
      </c>
      <c r="Q37" s="281">
        <f t="shared" si="37"/>
        <v>17</v>
      </c>
      <c r="R37" s="97">
        <v>2</v>
      </c>
      <c r="S37" s="98"/>
      <c r="T37" s="254">
        <f>+R37+S37</f>
        <v>2</v>
      </c>
      <c r="U37" s="97">
        <v>19</v>
      </c>
      <c r="V37" s="98"/>
      <c r="W37" s="254">
        <f>+U37+V37</f>
        <v>19</v>
      </c>
      <c r="X37" s="261">
        <f>R37+U37</f>
        <v>21</v>
      </c>
      <c r="Y37" s="262">
        <f t="shared" si="38"/>
        <v>0</v>
      </c>
      <c r="Z37" s="254">
        <f t="shared" si="38"/>
        <v>21</v>
      </c>
      <c r="AA37" s="88">
        <f t="shared" si="39"/>
        <v>19</v>
      </c>
      <c r="AB37" s="89">
        <f t="shared" si="39"/>
        <v>0</v>
      </c>
      <c r="AC37" s="90">
        <f t="shared" si="39"/>
        <v>19</v>
      </c>
      <c r="AD37" s="43">
        <v>1</v>
      </c>
      <c r="AE37" s="44"/>
      <c r="AF37" s="254">
        <f>+AD37+AE37</f>
        <v>1</v>
      </c>
      <c r="AG37" s="43">
        <v>17</v>
      </c>
      <c r="AH37" s="44"/>
      <c r="AI37" s="254">
        <f>+AG37+AH37</f>
        <v>17</v>
      </c>
      <c r="AJ37" s="71">
        <f t="shared" si="40"/>
        <v>18</v>
      </c>
      <c r="AK37" s="72">
        <f t="shared" si="40"/>
        <v>0</v>
      </c>
      <c r="AL37" s="254">
        <f t="shared" si="40"/>
        <v>18</v>
      </c>
      <c r="AM37" s="88">
        <f t="shared" si="41"/>
        <v>20</v>
      </c>
      <c r="AN37" s="89">
        <f t="shared" si="41"/>
        <v>0</v>
      </c>
      <c r="AO37" s="90">
        <f t="shared" si="41"/>
        <v>20</v>
      </c>
      <c r="AP37" s="43"/>
      <c r="AQ37" s="44"/>
      <c r="AR37" s="254">
        <f>+AP37+AQ37</f>
        <v>0</v>
      </c>
      <c r="AS37" s="43"/>
      <c r="AT37" s="44"/>
      <c r="AU37" s="254">
        <f>+AS37+AT37</f>
        <v>0</v>
      </c>
      <c r="AV37" s="261">
        <f t="shared" si="42"/>
        <v>0</v>
      </c>
      <c r="AW37" s="262">
        <f t="shared" si="42"/>
        <v>0</v>
      </c>
      <c r="AX37" s="254">
        <f t="shared" si="42"/>
        <v>0</v>
      </c>
      <c r="AY37" s="88">
        <f t="shared" si="43"/>
        <v>20</v>
      </c>
      <c r="AZ37" s="89">
        <f t="shared" si="43"/>
        <v>0</v>
      </c>
      <c r="BA37" s="90">
        <f t="shared" si="43"/>
        <v>20</v>
      </c>
      <c r="BB37" s="261">
        <f t="shared" si="44"/>
        <v>1</v>
      </c>
      <c r="BC37" s="262">
        <f t="shared" si="44"/>
        <v>0</v>
      </c>
      <c r="BD37" s="254">
        <f t="shared" si="22"/>
        <v>1</v>
      </c>
      <c r="BE37" s="88">
        <f t="shared" si="45"/>
        <v>20</v>
      </c>
      <c r="BF37" s="89">
        <f t="shared" si="45"/>
        <v>0</v>
      </c>
      <c r="BG37" s="90">
        <f t="shared" si="45"/>
        <v>20</v>
      </c>
    </row>
    <row r="38" spans="1:59" s="16" customFormat="1">
      <c r="A38" s="30"/>
      <c r="B38" s="17"/>
      <c r="C38" s="17"/>
      <c r="D38" s="38"/>
      <c r="E38" s="39"/>
      <c r="F38" s="33" t="s">
        <v>58</v>
      </c>
      <c r="G38" s="33"/>
      <c r="H38" s="33"/>
      <c r="I38" s="221">
        <f t="shared" ref="I38:N38" si="46">SUM(I39:I41)</f>
        <v>0</v>
      </c>
      <c r="J38" s="219">
        <f t="shared" si="46"/>
        <v>0</v>
      </c>
      <c r="K38" s="220">
        <f t="shared" si="46"/>
        <v>0</v>
      </c>
      <c r="L38" s="221">
        <f t="shared" si="46"/>
        <v>0</v>
      </c>
      <c r="M38" s="219">
        <f t="shared" si="46"/>
        <v>0</v>
      </c>
      <c r="N38" s="220">
        <f t="shared" si="46"/>
        <v>0</v>
      </c>
      <c r="O38" s="221">
        <f t="shared" si="36"/>
        <v>0</v>
      </c>
      <c r="P38" s="219">
        <f>J38+M38</f>
        <v>0</v>
      </c>
      <c r="Q38" s="220">
        <f>K38+N38</f>
        <v>0</v>
      </c>
      <c r="R38" s="221">
        <f t="shared" ref="R38:W38" si="47">SUM(R39:R41)</f>
        <v>0</v>
      </c>
      <c r="S38" s="219">
        <f t="shared" si="47"/>
        <v>0</v>
      </c>
      <c r="T38" s="220">
        <f t="shared" si="47"/>
        <v>0</v>
      </c>
      <c r="U38" s="221">
        <f t="shared" si="47"/>
        <v>0</v>
      </c>
      <c r="V38" s="219">
        <f t="shared" si="47"/>
        <v>0</v>
      </c>
      <c r="W38" s="220">
        <f t="shared" si="47"/>
        <v>0</v>
      </c>
      <c r="X38" s="221">
        <f>R38+U38</f>
        <v>0</v>
      </c>
      <c r="Y38" s="219">
        <f>S38+V38</f>
        <v>0</v>
      </c>
      <c r="Z38" s="220">
        <f>T38+W38</f>
        <v>0</v>
      </c>
      <c r="AA38" s="221">
        <f>O38+R38</f>
        <v>0</v>
      </c>
      <c r="AB38" s="219">
        <f>P38+S38</f>
        <v>0</v>
      </c>
      <c r="AC38" s="220">
        <f>Q38+T38</f>
        <v>0</v>
      </c>
      <c r="AD38" s="221">
        <f t="shared" ref="AD38:AI38" si="48">SUM(AD39:AD41)</f>
        <v>0</v>
      </c>
      <c r="AE38" s="219">
        <f t="shared" si="48"/>
        <v>0</v>
      </c>
      <c r="AF38" s="220">
        <f t="shared" si="48"/>
        <v>0</v>
      </c>
      <c r="AG38" s="221">
        <f t="shared" si="48"/>
        <v>0</v>
      </c>
      <c r="AH38" s="219">
        <f t="shared" si="48"/>
        <v>0</v>
      </c>
      <c r="AI38" s="220">
        <f t="shared" si="48"/>
        <v>0</v>
      </c>
      <c r="AJ38" s="221">
        <f>AD38+AG38</f>
        <v>0</v>
      </c>
      <c r="AK38" s="219">
        <f>AE38+AH38</f>
        <v>0</v>
      </c>
      <c r="AL38" s="220">
        <f>AF38+AI38</f>
        <v>0</v>
      </c>
      <c r="AM38" s="221">
        <f>AA38+AD38</f>
        <v>0</v>
      </c>
      <c r="AN38" s="219">
        <f>AB38+AE38</f>
        <v>0</v>
      </c>
      <c r="AO38" s="220">
        <f>AC38+AF38</f>
        <v>0</v>
      </c>
      <c r="AP38" s="221">
        <f t="shared" ref="AP38:AU38" si="49">SUM(AP39:AP41)</f>
        <v>0</v>
      </c>
      <c r="AQ38" s="219">
        <f t="shared" si="49"/>
        <v>0</v>
      </c>
      <c r="AR38" s="220">
        <f t="shared" si="49"/>
        <v>0</v>
      </c>
      <c r="AS38" s="221">
        <f t="shared" si="49"/>
        <v>0</v>
      </c>
      <c r="AT38" s="219">
        <f t="shared" si="49"/>
        <v>0</v>
      </c>
      <c r="AU38" s="220">
        <f t="shared" si="49"/>
        <v>0</v>
      </c>
      <c r="AV38" s="221">
        <f>AP38+AS38</f>
        <v>0</v>
      </c>
      <c r="AW38" s="219">
        <f>AQ38+AT38</f>
        <v>0</v>
      </c>
      <c r="AX38" s="220">
        <f>AR38+AU38</f>
        <v>0</v>
      </c>
      <c r="AY38" s="221">
        <f>AM38+AP38</f>
        <v>0</v>
      </c>
      <c r="AZ38" s="219">
        <f>AN38+AQ38</f>
        <v>0</v>
      </c>
      <c r="BA38" s="220">
        <f>AO38+AR38</f>
        <v>0</v>
      </c>
      <c r="BB38" s="221">
        <f>AD38+AP38</f>
        <v>0</v>
      </c>
      <c r="BC38" s="219">
        <f>AE38+AQ38</f>
        <v>0</v>
      </c>
      <c r="BD38" s="220">
        <f t="shared" si="22"/>
        <v>0</v>
      </c>
      <c r="BE38" s="221">
        <f>I38+L38+R38+AD38+AP38</f>
        <v>0</v>
      </c>
      <c r="BF38" s="219">
        <f>J38+M38+S38+AE38+AQ38</f>
        <v>0</v>
      </c>
      <c r="BG38" s="220">
        <f>K38+N38+T38+AF38+AR38</f>
        <v>0</v>
      </c>
    </row>
    <row r="39" spans="1:59" s="45" customFormat="1" outlineLevel="1">
      <c r="A39" s="30"/>
      <c r="B39" s="17"/>
      <c r="C39" s="32"/>
      <c r="D39" s="8"/>
      <c r="E39" s="42"/>
      <c r="F39" s="42"/>
      <c r="G39" s="42" t="s">
        <v>54</v>
      </c>
      <c r="H39" s="42"/>
      <c r="I39" s="43"/>
      <c r="J39" s="44"/>
      <c r="K39" s="254"/>
      <c r="L39" s="43"/>
      <c r="M39" s="44"/>
      <c r="N39" s="254">
        <f>+L39+M39</f>
        <v>0</v>
      </c>
      <c r="O39" s="68">
        <f t="shared" si="36"/>
        <v>0</v>
      </c>
      <c r="P39" s="69">
        <f t="shared" ref="P39:Q42" si="50">J39+M39</f>
        <v>0</v>
      </c>
      <c r="Q39" s="70">
        <f t="shared" si="50"/>
        <v>0</v>
      </c>
      <c r="R39" s="97"/>
      <c r="S39" s="98"/>
      <c r="T39" s="254">
        <f>+R39+S39</f>
        <v>0</v>
      </c>
      <c r="U39" s="97"/>
      <c r="V39" s="98"/>
      <c r="W39" s="254">
        <f>+U39+V39</f>
        <v>0</v>
      </c>
      <c r="X39" s="258">
        <f t="shared" ref="X39:Z42" si="51">R39+U39</f>
        <v>0</v>
      </c>
      <c r="Y39" s="259">
        <f t="shared" si="51"/>
        <v>0</v>
      </c>
      <c r="Z39" s="260">
        <f t="shared" si="51"/>
        <v>0</v>
      </c>
      <c r="AA39" s="85">
        <f t="shared" ref="AA39:AC42" si="52">O39+R39</f>
        <v>0</v>
      </c>
      <c r="AB39" s="86">
        <f t="shared" si="52"/>
        <v>0</v>
      </c>
      <c r="AC39" s="87">
        <f t="shared" si="52"/>
        <v>0</v>
      </c>
      <c r="AD39" s="43"/>
      <c r="AE39" s="44"/>
      <c r="AF39" s="254">
        <f>+AD39+AE39</f>
        <v>0</v>
      </c>
      <c r="AG39" s="43"/>
      <c r="AH39" s="44"/>
      <c r="AI39" s="254">
        <f>+AG39+AH39</f>
        <v>0</v>
      </c>
      <c r="AJ39" s="68">
        <f t="shared" ref="AJ39:AL42" si="53">AD39+AG39</f>
        <v>0</v>
      </c>
      <c r="AK39" s="69">
        <f t="shared" si="53"/>
        <v>0</v>
      </c>
      <c r="AL39" s="260">
        <f t="shared" si="53"/>
        <v>0</v>
      </c>
      <c r="AM39" s="85">
        <f t="shared" ref="AM39:AO42" si="54">AA39+AD39</f>
        <v>0</v>
      </c>
      <c r="AN39" s="86">
        <f t="shared" si="54"/>
        <v>0</v>
      </c>
      <c r="AO39" s="87">
        <f t="shared" si="54"/>
        <v>0</v>
      </c>
      <c r="AP39" s="43"/>
      <c r="AQ39" s="44"/>
      <c r="AR39" s="254">
        <f>+AP39+AQ39</f>
        <v>0</v>
      </c>
      <c r="AS39" s="43"/>
      <c r="AT39" s="44"/>
      <c r="AU39" s="254">
        <f>+AS39+AT39</f>
        <v>0</v>
      </c>
      <c r="AV39" s="258">
        <f t="shared" ref="AV39:AX42" si="55">AP39+AS39</f>
        <v>0</v>
      </c>
      <c r="AW39" s="259">
        <f t="shared" si="55"/>
        <v>0</v>
      </c>
      <c r="AX39" s="260">
        <f t="shared" si="55"/>
        <v>0</v>
      </c>
      <c r="AY39" s="85">
        <f t="shared" ref="AY39:BA42" si="56">AM39+AP39</f>
        <v>0</v>
      </c>
      <c r="AZ39" s="86">
        <f t="shared" si="56"/>
        <v>0</v>
      </c>
      <c r="BA39" s="87">
        <f t="shared" si="56"/>
        <v>0</v>
      </c>
      <c r="BB39" s="258">
        <f t="shared" ref="BB39:BC42" si="57">AD39+AP39</f>
        <v>0</v>
      </c>
      <c r="BC39" s="259">
        <f t="shared" si="57"/>
        <v>0</v>
      </c>
      <c r="BD39" s="260">
        <f t="shared" si="22"/>
        <v>0</v>
      </c>
      <c r="BE39" s="85">
        <f t="shared" ref="BE39:BG42" si="58">I39+L39+R39+AD39+AP39</f>
        <v>0</v>
      </c>
      <c r="BF39" s="86">
        <f t="shared" si="58"/>
        <v>0</v>
      </c>
      <c r="BG39" s="87">
        <f t="shared" si="58"/>
        <v>0</v>
      </c>
    </row>
    <row r="40" spans="1:59" s="45" customFormat="1" outlineLevel="1">
      <c r="A40" s="30"/>
      <c r="B40" s="17"/>
      <c r="C40" s="32"/>
      <c r="D40" s="8"/>
      <c r="E40" s="42"/>
      <c r="F40" s="42"/>
      <c r="G40" s="42" t="s">
        <v>21</v>
      </c>
      <c r="H40" s="42"/>
      <c r="I40" s="43"/>
      <c r="J40" s="44"/>
      <c r="K40" s="254">
        <f>+I40+J40</f>
        <v>0</v>
      </c>
      <c r="L40" s="43"/>
      <c r="M40" s="44"/>
      <c r="N40" s="254">
        <f>+L40+M40</f>
        <v>0</v>
      </c>
      <c r="O40" s="68">
        <f t="shared" si="36"/>
        <v>0</v>
      </c>
      <c r="P40" s="69">
        <f t="shared" si="50"/>
        <v>0</v>
      </c>
      <c r="Q40" s="70">
        <f t="shared" si="50"/>
        <v>0</v>
      </c>
      <c r="R40" s="97"/>
      <c r="S40" s="98"/>
      <c r="T40" s="254">
        <f>+R40+S40</f>
        <v>0</v>
      </c>
      <c r="U40" s="97"/>
      <c r="V40" s="98"/>
      <c r="W40" s="254">
        <f>+U40+V40</f>
        <v>0</v>
      </c>
      <c r="X40" s="258">
        <f>R40+U40</f>
        <v>0</v>
      </c>
      <c r="Y40" s="259">
        <f t="shared" si="51"/>
        <v>0</v>
      </c>
      <c r="Z40" s="260">
        <f t="shared" si="51"/>
        <v>0</v>
      </c>
      <c r="AA40" s="85">
        <f t="shared" si="52"/>
        <v>0</v>
      </c>
      <c r="AB40" s="86">
        <f t="shared" si="52"/>
        <v>0</v>
      </c>
      <c r="AC40" s="87">
        <f t="shared" si="52"/>
        <v>0</v>
      </c>
      <c r="AD40" s="43"/>
      <c r="AE40" s="44"/>
      <c r="AF40" s="254">
        <f>+AD40+AE40</f>
        <v>0</v>
      </c>
      <c r="AG40" s="43"/>
      <c r="AH40" s="44"/>
      <c r="AI40" s="254">
        <f>+AG40+AH40</f>
        <v>0</v>
      </c>
      <c r="AJ40" s="68">
        <f t="shared" si="53"/>
        <v>0</v>
      </c>
      <c r="AK40" s="69">
        <f t="shared" si="53"/>
        <v>0</v>
      </c>
      <c r="AL40" s="260">
        <f t="shared" si="53"/>
        <v>0</v>
      </c>
      <c r="AM40" s="85">
        <f t="shared" si="54"/>
        <v>0</v>
      </c>
      <c r="AN40" s="86">
        <f t="shared" si="54"/>
        <v>0</v>
      </c>
      <c r="AO40" s="87">
        <f t="shared" si="54"/>
        <v>0</v>
      </c>
      <c r="AP40" s="43"/>
      <c r="AQ40" s="44"/>
      <c r="AR40" s="254">
        <f>+AP40+AQ40</f>
        <v>0</v>
      </c>
      <c r="AS40" s="43"/>
      <c r="AT40" s="44"/>
      <c r="AU40" s="254">
        <f>+AS40+AT40</f>
        <v>0</v>
      </c>
      <c r="AV40" s="258">
        <f t="shared" si="55"/>
        <v>0</v>
      </c>
      <c r="AW40" s="259">
        <f t="shared" si="55"/>
        <v>0</v>
      </c>
      <c r="AX40" s="260">
        <f t="shared" si="55"/>
        <v>0</v>
      </c>
      <c r="AY40" s="85">
        <f t="shared" si="56"/>
        <v>0</v>
      </c>
      <c r="AZ40" s="86">
        <f t="shared" si="56"/>
        <v>0</v>
      </c>
      <c r="BA40" s="87">
        <f t="shared" si="56"/>
        <v>0</v>
      </c>
      <c r="BB40" s="258">
        <f t="shared" si="57"/>
        <v>0</v>
      </c>
      <c r="BC40" s="259">
        <f t="shared" si="57"/>
        <v>0</v>
      </c>
      <c r="BD40" s="260">
        <f t="shared" si="22"/>
        <v>0</v>
      </c>
      <c r="BE40" s="85">
        <f t="shared" si="58"/>
        <v>0</v>
      </c>
      <c r="BF40" s="86">
        <f t="shared" si="58"/>
        <v>0</v>
      </c>
      <c r="BG40" s="87">
        <f t="shared" si="58"/>
        <v>0</v>
      </c>
    </row>
    <row r="41" spans="1:59" s="45" customFormat="1" outlineLevel="1">
      <c r="A41" s="30"/>
      <c r="B41" s="17"/>
      <c r="C41" s="32"/>
      <c r="D41" s="8"/>
      <c r="E41" s="42"/>
      <c r="F41" s="42"/>
      <c r="G41" s="42" t="s">
        <v>25</v>
      </c>
      <c r="H41" s="42"/>
      <c r="I41" s="43"/>
      <c r="J41" s="44"/>
      <c r="K41" s="254">
        <f>+I41+J41</f>
        <v>0</v>
      </c>
      <c r="L41" s="43"/>
      <c r="M41" s="44"/>
      <c r="N41" s="254">
        <f>+L41+M41</f>
        <v>0</v>
      </c>
      <c r="O41" s="71">
        <f t="shared" si="36"/>
        <v>0</v>
      </c>
      <c r="P41" s="72">
        <f t="shared" si="50"/>
        <v>0</v>
      </c>
      <c r="Q41" s="73">
        <f t="shared" si="50"/>
        <v>0</v>
      </c>
      <c r="R41" s="97"/>
      <c r="S41" s="98"/>
      <c r="T41" s="254">
        <f>+R41+S41</f>
        <v>0</v>
      </c>
      <c r="U41" s="97"/>
      <c r="V41" s="98"/>
      <c r="W41" s="254">
        <f>+U41+V41</f>
        <v>0</v>
      </c>
      <c r="X41" s="261">
        <f>R41+U41</f>
        <v>0</v>
      </c>
      <c r="Y41" s="262">
        <f t="shared" si="51"/>
        <v>0</v>
      </c>
      <c r="Z41" s="254">
        <f t="shared" si="51"/>
        <v>0</v>
      </c>
      <c r="AA41" s="88">
        <f t="shared" si="52"/>
        <v>0</v>
      </c>
      <c r="AB41" s="89">
        <f t="shared" si="52"/>
        <v>0</v>
      </c>
      <c r="AC41" s="90">
        <f t="shared" si="52"/>
        <v>0</v>
      </c>
      <c r="AD41" s="43"/>
      <c r="AE41" s="44"/>
      <c r="AF41" s="254">
        <f>+AD41+AE41</f>
        <v>0</v>
      </c>
      <c r="AG41" s="43"/>
      <c r="AH41" s="44"/>
      <c r="AI41" s="254">
        <f>+AG41+AH41</f>
        <v>0</v>
      </c>
      <c r="AJ41" s="71">
        <f t="shared" si="53"/>
        <v>0</v>
      </c>
      <c r="AK41" s="72">
        <f t="shared" si="53"/>
        <v>0</v>
      </c>
      <c r="AL41" s="254">
        <f t="shared" si="53"/>
        <v>0</v>
      </c>
      <c r="AM41" s="88">
        <f t="shared" si="54"/>
        <v>0</v>
      </c>
      <c r="AN41" s="89">
        <f t="shared" si="54"/>
        <v>0</v>
      </c>
      <c r="AO41" s="90">
        <f t="shared" si="54"/>
        <v>0</v>
      </c>
      <c r="AP41" s="43"/>
      <c r="AQ41" s="44"/>
      <c r="AR41" s="254">
        <f>+AP41+AQ41</f>
        <v>0</v>
      </c>
      <c r="AS41" s="43"/>
      <c r="AT41" s="44"/>
      <c r="AU41" s="254">
        <f>+AS41+AT41</f>
        <v>0</v>
      </c>
      <c r="AV41" s="261">
        <f t="shared" si="55"/>
        <v>0</v>
      </c>
      <c r="AW41" s="262">
        <f t="shared" si="55"/>
        <v>0</v>
      </c>
      <c r="AX41" s="254">
        <f t="shared" si="55"/>
        <v>0</v>
      </c>
      <c r="AY41" s="88">
        <f t="shared" si="56"/>
        <v>0</v>
      </c>
      <c r="AZ41" s="89">
        <f t="shared" si="56"/>
        <v>0</v>
      </c>
      <c r="BA41" s="90">
        <f t="shared" si="56"/>
        <v>0</v>
      </c>
      <c r="BB41" s="261">
        <f t="shared" si="57"/>
        <v>0</v>
      </c>
      <c r="BC41" s="262">
        <f t="shared" si="57"/>
        <v>0</v>
      </c>
      <c r="BD41" s="254">
        <f t="shared" si="22"/>
        <v>0</v>
      </c>
      <c r="BE41" s="88">
        <f t="shared" si="58"/>
        <v>0</v>
      </c>
      <c r="BF41" s="89">
        <f t="shared" si="58"/>
        <v>0</v>
      </c>
      <c r="BG41" s="90">
        <f t="shared" si="58"/>
        <v>0</v>
      </c>
    </row>
    <row r="42" spans="1:59" s="45" customFormat="1" outlineLevel="1">
      <c r="A42" s="30"/>
      <c r="B42" s="17"/>
      <c r="C42" s="32"/>
      <c r="D42" s="8"/>
      <c r="E42" s="42"/>
      <c r="F42" s="15"/>
      <c r="G42" s="124" t="s">
        <v>56</v>
      </c>
      <c r="H42" s="94"/>
      <c r="I42" s="43"/>
      <c r="J42" s="44"/>
      <c r="K42" s="254">
        <f>+I42+J42</f>
        <v>0</v>
      </c>
      <c r="L42" s="43"/>
      <c r="M42" s="44"/>
      <c r="N42" s="254">
        <f>+L42+M42</f>
        <v>0</v>
      </c>
      <c r="O42" s="71">
        <f t="shared" si="36"/>
        <v>0</v>
      </c>
      <c r="P42" s="72">
        <f t="shared" si="50"/>
        <v>0</v>
      </c>
      <c r="Q42" s="73">
        <f t="shared" si="50"/>
        <v>0</v>
      </c>
      <c r="R42" s="97"/>
      <c r="S42" s="98"/>
      <c r="T42" s="254">
        <f>+R42+S42</f>
        <v>0</v>
      </c>
      <c r="U42" s="97"/>
      <c r="V42" s="98"/>
      <c r="W42" s="254">
        <f>+U42+V42</f>
        <v>0</v>
      </c>
      <c r="X42" s="261">
        <f>R42+U42</f>
        <v>0</v>
      </c>
      <c r="Y42" s="262">
        <f t="shared" si="51"/>
        <v>0</v>
      </c>
      <c r="Z42" s="254">
        <f t="shared" si="51"/>
        <v>0</v>
      </c>
      <c r="AA42" s="88">
        <f t="shared" si="52"/>
        <v>0</v>
      </c>
      <c r="AB42" s="89">
        <f t="shared" si="52"/>
        <v>0</v>
      </c>
      <c r="AC42" s="90">
        <f t="shared" si="52"/>
        <v>0</v>
      </c>
      <c r="AD42" s="43"/>
      <c r="AE42" s="44"/>
      <c r="AF42" s="254">
        <f>+AD42+AE42</f>
        <v>0</v>
      </c>
      <c r="AG42" s="43"/>
      <c r="AH42" s="44"/>
      <c r="AI42" s="254">
        <f>+AG42+AH42</f>
        <v>0</v>
      </c>
      <c r="AJ42" s="71">
        <f t="shared" si="53"/>
        <v>0</v>
      </c>
      <c r="AK42" s="72">
        <f t="shared" si="53"/>
        <v>0</v>
      </c>
      <c r="AL42" s="254">
        <f t="shared" si="53"/>
        <v>0</v>
      </c>
      <c r="AM42" s="88">
        <f t="shared" si="54"/>
        <v>0</v>
      </c>
      <c r="AN42" s="89">
        <f t="shared" si="54"/>
        <v>0</v>
      </c>
      <c r="AO42" s="90">
        <f t="shared" si="54"/>
        <v>0</v>
      </c>
      <c r="AP42" s="43"/>
      <c r="AQ42" s="44"/>
      <c r="AR42" s="254">
        <f>+AP42+AQ42</f>
        <v>0</v>
      </c>
      <c r="AS42" s="43"/>
      <c r="AT42" s="44"/>
      <c r="AU42" s="254">
        <f>+AS42+AT42</f>
        <v>0</v>
      </c>
      <c r="AV42" s="261">
        <f t="shared" si="55"/>
        <v>0</v>
      </c>
      <c r="AW42" s="262">
        <f t="shared" si="55"/>
        <v>0</v>
      </c>
      <c r="AX42" s="254">
        <f t="shared" si="55"/>
        <v>0</v>
      </c>
      <c r="AY42" s="88">
        <f t="shared" si="56"/>
        <v>0</v>
      </c>
      <c r="AZ42" s="89">
        <f t="shared" si="56"/>
        <v>0</v>
      </c>
      <c r="BA42" s="90">
        <f t="shared" si="56"/>
        <v>0</v>
      </c>
      <c r="BB42" s="261">
        <f t="shared" si="57"/>
        <v>0</v>
      </c>
      <c r="BC42" s="262">
        <f t="shared" si="57"/>
        <v>0</v>
      </c>
      <c r="BD42" s="254">
        <f t="shared" si="22"/>
        <v>0</v>
      </c>
      <c r="BE42" s="88">
        <f t="shared" si="58"/>
        <v>0</v>
      </c>
      <c r="BF42" s="89">
        <f t="shared" si="58"/>
        <v>0</v>
      </c>
      <c r="BG42" s="90">
        <f t="shared" si="58"/>
        <v>0</v>
      </c>
    </row>
    <row r="43" spans="1:59" s="16" customFormat="1">
      <c r="A43" s="30"/>
      <c r="B43" s="17"/>
      <c r="C43" s="17"/>
      <c r="D43" s="38"/>
      <c r="E43" s="39"/>
      <c r="F43" s="33" t="s">
        <v>59</v>
      </c>
      <c r="G43" s="33"/>
      <c r="H43" s="33"/>
      <c r="I43" s="221">
        <f t="shared" ref="I43:N43" si="59">SUM(I44:I46)</f>
        <v>0</v>
      </c>
      <c r="J43" s="219">
        <f t="shared" si="59"/>
        <v>0</v>
      </c>
      <c r="K43" s="220">
        <f t="shared" si="59"/>
        <v>0</v>
      </c>
      <c r="L43" s="221">
        <f t="shared" si="59"/>
        <v>0</v>
      </c>
      <c r="M43" s="219">
        <f t="shared" si="59"/>
        <v>0</v>
      </c>
      <c r="N43" s="220">
        <f t="shared" si="59"/>
        <v>0</v>
      </c>
      <c r="O43" s="221">
        <f t="shared" si="36"/>
        <v>0</v>
      </c>
      <c r="P43" s="219">
        <f>J43+M43</f>
        <v>0</v>
      </c>
      <c r="Q43" s="220">
        <f>K43+N43</f>
        <v>0</v>
      </c>
      <c r="R43" s="221">
        <f t="shared" ref="R43:W43" si="60">SUM(R44:R46)</f>
        <v>0</v>
      </c>
      <c r="S43" s="219">
        <f t="shared" si="60"/>
        <v>0</v>
      </c>
      <c r="T43" s="220">
        <f t="shared" si="60"/>
        <v>0</v>
      </c>
      <c r="U43" s="221">
        <f t="shared" si="60"/>
        <v>0</v>
      </c>
      <c r="V43" s="219">
        <f t="shared" si="60"/>
        <v>0</v>
      </c>
      <c r="W43" s="220">
        <f t="shared" si="60"/>
        <v>0</v>
      </c>
      <c r="X43" s="221">
        <f>R43+U43</f>
        <v>0</v>
      </c>
      <c r="Y43" s="219">
        <f>S43+V43</f>
        <v>0</v>
      </c>
      <c r="Z43" s="220">
        <f>T43+W43</f>
        <v>0</v>
      </c>
      <c r="AA43" s="221">
        <f>O43+R43</f>
        <v>0</v>
      </c>
      <c r="AB43" s="219">
        <f>P43+S43</f>
        <v>0</v>
      </c>
      <c r="AC43" s="220">
        <f>Q43+T43</f>
        <v>0</v>
      </c>
      <c r="AD43" s="221">
        <f t="shared" ref="AD43:AI43" si="61">SUM(AD44:AD46)</f>
        <v>0</v>
      </c>
      <c r="AE43" s="219">
        <f t="shared" si="61"/>
        <v>0</v>
      </c>
      <c r="AF43" s="220">
        <f t="shared" si="61"/>
        <v>0</v>
      </c>
      <c r="AG43" s="221">
        <f t="shared" si="61"/>
        <v>0</v>
      </c>
      <c r="AH43" s="219">
        <f t="shared" si="61"/>
        <v>0</v>
      </c>
      <c r="AI43" s="220">
        <f t="shared" si="61"/>
        <v>0</v>
      </c>
      <c r="AJ43" s="221">
        <f>AD43+AG43</f>
        <v>0</v>
      </c>
      <c r="AK43" s="219">
        <f>AE43+AH43</f>
        <v>0</v>
      </c>
      <c r="AL43" s="220">
        <f>AF43+AI43</f>
        <v>0</v>
      </c>
      <c r="AM43" s="221">
        <f>AA43+AD43</f>
        <v>0</v>
      </c>
      <c r="AN43" s="219">
        <f>AB43+AE43</f>
        <v>0</v>
      </c>
      <c r="AO43" s="220">
        <f>AC43+AF43</f>
        <v>0</v>
      </c>
      <c r="AP43" s="221">
        <f t="shared" ref="AP43:AU43" si="62">SUM(AP44:AP46)</f>
        <v>0</v>
      </c>
      <c r="AQ43" s="219">
        <f t="shared" si="62"/>
        <v>0</v>
      </c>
      <c r="AR43" s="220">
        <f t="shared" si="62"/>
        <v>0</v>
      </c>
      <c r="AS43" s="221">
        <f t="shared" si="62"/>
        <v>0</v>
      </c>
      <c r="AT43" s="219">
        <f t="shared" si="62"/>
        <v>0</v>
      </c>
      <c r="AU43" s="220">
        <f t="shared" si="62"/>
        <v>0</v>
      </c>
      <c r="AV43" s="221">
        <f>AP43+AS43</f>
        <v>0</v>
      </c>
      <c r="AW43" s="219">
        <f>AQ43+AT43</f>
        <v>0</v>
      </c>
      <c r="AX43" s="220">
        <f>AR43+AU43</f>
        <v>0</v>
      </c>
      <c r="AY43" s="221">
        <f>AM43+AP43</f>
        <v>0</v>
      </c>
      <c r="AZ43" s="219">
        <f>AN43+AQ43</f>
        <v>0</v>
      </c>
      <c r="BA43" s="220">
        <f>AO43+AR43</f>
        <v>0</v>
      </c>
      <c r="BB43" s="221">
        <f>AD43+AP43</f>
        <v>0</v>
      </c>
      <c r="BC43" s="219">
        <f>AE43+AQ43</f>
        <v>0</v>
      </c>
      <c r="BD43" s="220">
        <f t="shared" si="22"/>
        <v>0</v>
      </c>
      <c r="BE43" s="221">
        <f>I43+L43+R43+AD43+AP43</f>
        <v>0</v>
      </c>
      <c r="BF43" s="219">
        <f>J43+M43+S43+AE43+AQ43</f>
        <v>0</v>
      </c>
      <c r="BG43" s="220">
        <f>K43+N43+T43+AF43+AR43</f>
        <v>0</v>
      </c>
    </row>
    <row r="44" spans="1:59" s="45" customFormat="1" outlineLevel="1">
      <c r="A44" s="30"/>
      <c r="B44" s="17"/>
      <c r="C44" s="32"/>
      <c r="D44" s="8"/>
      <c r="E44" s="42"/>
      <c r="F44" s="42"/>
      <c r="G44" s="42" t="s">
        <v>54</v>
      </c>
      <c r="H44" s="42"/>
      <c r="I44" s="43"/>
      <c r="J44" s="44"/>
      <c r="K44" s="254"/>
      <c r="L44" s="43"/>
      <c r="M44" s="44"/>
      <c r="N44" s="254">
        <f>+L44+M44</f>
        <v>0</v>
      </c>
      <c r="O44" s="68">
        <f t="shared" si="36"/>
        <v>0</v>
      </c>
      <c r="P44" s="69">
        <f t="shared" ref="P44:Q47" si="63">J44+M44</f>
        <v>0</v>
      </c>
      <c r="Q44" s="70">
        <f t="shared" si="63"/>
        <v>0</v>
      </c>
      <c r="R44" s="97"/>
      <c r="S44" s="98"/>
      <c r="T44" s="254">
        <f>+R44+S44</f>
        <v>0</v>
      </c>
      <c r="U44" s="97"/>
      <c r="V44" s="98"/>
      <c r="W44" s="254">
        <f>+U44+V44</f>
        <v>0</v>
      </c>
      <c r="X44" s="258">
        <f t="shared" ref="X44:Z47" si="64">R44+U44</f>
        <v>0</v>
      </c>
      <c r="Y44" s="259">
        <f t="shared" si="64"/>
        <v>0</v>
      </c>
      <c r="Z44" s="260">
        <f t="shared" si="64"/>
        <v>0</v>
      </c>
      <c r="AA44" s="85">
        <f t="shared" ref="AA44:AC47" si="65">O44+R44</f>
        <v>0</v>
      </c>
      <c r="AB44" s="86">
        <f t="shared" si="65"/>
        <v>0</v>
      </c>
      <c r="AC44" s="87">
        <f t="shared" si="65"/>
        <v>0</v>
      </c>
      <c r="AD44" s="43"/>
      <c r="AE44" s="44"/>
      <c r="AF44" s="254">
        <f>+AD44+AE44</f>
        <v>0</v>
      </c>
      <c r="AG44" s="43"/>
      <c r="AH44" s="44"/>
      <c r="AI44" s="254">
        <f>+AG44+AH44</f>
        <v>0</v>
      </c>
      <c r="AJ44" s="68">
        <f t="shared" ref="AJ44:AL47" si="66">AD44+AG44</f>
        <v>0</v>
      </c>
      <c r="AK44" s="69">
        <f t="shared" si="66"/>
        <v>0</v>
      </c>
      <c r="AL44" s="260">
        <f t="shared" si="66"/>
        <v>0</v>
      </c>
      <c r="AM44" s="85">
        <f t="shared" ref="AM44:AO47" si="67">AA44+AD44</f>
        <v>0</v>
      </c>
      <c r="AN44" s="86">
        <f t="shared" si="67"/>
        <v>0</v>
      </c>
      <c r="AO44" s="87">
        <f t="shared" si="67"/>
        <v>0</v>
      </c>
      <c r="AP44" s="43"/>
      <c r="AQ44" s="44"/>
      <c r="AR44" s="254">
        <f>+AP44+AQ44</f>
        <v>0</v>
      </c>
      <c r="AS44" s="43"/>
      <c r="AT44" s="44"/>
      <c r="AU44" s="254">
        <f>+AS44+AT44</f>
        <v>0</v>
      </c>
      <c r="AV44" s="258">
        <f t="shared" ref="AV44:AX47" si="68">AP44+AS44</f>
        <v>0</v>
      </c>
      <c r="AW44" s="259">
        <f t="shared" si="68"/>
        <v>0</v>
      </c>
      <c r="AX44" s="260">
        <f t="shared" si="68"/>
        <v>0</v>
      </c>
      <c r="AY44" s="85">
        <f t="shared" ref="AY44:BA47" si="69">AM44+AP44</f>
        <v>0</v>
      </c>
      <c r="AZ44" s="86">
        <f t="shared" si="69"/>
        <v>0</v>
      </c>
      <c r="BA44" s="87">
        <f t="shared" si="69"/>
        <v>0</v>
      </c>
      <c r="BB44" s="258">
        <f t="shared" ref="BB44:BC47" si="70">AD44+AP44</f>
        <v>0</v>
      </c>
      <c r="BC44" s="259">
        <f t="shared" si="70"/>
        <v>0</v>
      </c>
      <c r="BD44" s="260">
        <f t="shared" si="22"/>
        <v>0</v>
      </c>
      <c r="BE44" s="85">
        <f t="shared" ref="BE44:BG47" si="71">I44+L44+R44+AD44+AP44</f>
        <v>0</v>
      </c>
      <c r="BF44" s="86">
        <f t="shared" si="71"/>
        <v>0</v>
      </c>
      <c r="BG44" s="87">
        <f t="shared" si="71"/>
        <v>0</v>
      </c>
    </row>
    <row r="45" spans="1:59" s="45" customFormat="1" outlineLevel="1">
      <c r="A45" s="30"/>
      <c r="B45" s="17"/>
      <c r="C45" s="32"/>
      <c r="D45" s="8"/>
      <c r="E45" s="42"/>
      <c r="F45" s="42"/>
      <c r="G45" s="42" t="s">
        <v>21</v>
      </c>
      <c r="H45" s="42"/>
      <c r="I45" s="43"/>
      <c r="J45" s="44"/>
      <c r="K45" s="254">
        <f>+I45+J45</f>
        <v>0</v>
      </c>
      <c r="L45" s="43"/>
      <c r="M45" s="44"/>
      <c r="N45" s="254">
        <f>+L45+M45</f>
        <v>0</v>
      </c>
      <c r="O45" s="68">
        <f t="shared" si="36"/>
        <v>0</v>
      </c>
      <c r="P45" s="69">
        <f t="shared" si="63"/>
        <v>0</v>
      </c>
      <c r="Q45" s="70">
        <f t="shared" si="63"/>
        <v>0</v>
      </c>
      <c r="R45" s="97"/>
      <c r="S45" s="98"/>
      <c r="T45" s="254">
        <f>+R45+S45</f>
        <v>0</v>
      </c>
      <c r="U45" s="97"/>
      <c r="V45" s="98"/>
      <c r="W45" s="254">
        <f>+U45+V45</f>
        <v>0</v>
      </c>
      <c r="X45" s="258">
        <f t="shared" ref="X45:X51" si="72">R45+U45</f>
        <v>0</v>
      </c>
      <c r="Y45" s="259">
        <f t="shared" si="64"/>
        <v>0</v>
      </c>
      <c r="Z45" s="260">
        <f t="shared" si="64"/>
        <v>0</v>
      </c>
      <c r="AA45" s="85">
        <f t="shared" si="65"/>
        <v>0</v>
      </c>
      <c r="AB45" s="86">
        <f t="shared" si="65"/>
        <v>0</v>
      </c>
      <c r="AC45" s="87">
        <f t="shared" si="65"/>
        <v>0</v>
      </c>
      <c r="AD45" s="43"/>
      <c r="AE45" s="44"/>
      <c r="AF45" s="254">
        <f>+AD45+AE45</f>
        <v>0</v>
      </c>
      <c r="AG45" s="43"/>
      <c r="AH45" s="44"/>
      <c r="AI45" s="254">
        <f>+AG45+AH45</f>
        <v>0</v>
      </c>
      <c r="AJ45" s="68">
        <f t="shared" si="66"/>
        <v>0</v>
      </c>
      <c r="AK45" s="69">
        <f t="shared" si="66"/>
        <v>0</v>
      </c>
      <c r="AL45" s="260">
        <f t="shared" si="66"/>
        <v>0</v>
      </c>
      <c r="AM45" s="85">
        <f t="shared" si="67"/>
        <v>0</v>
      </c>
      <c r="AN45" s="86">
        <f t="shared" si="67"/>
        <v>0</v>
      </c>
      <c r="AO45" s="87">
        <f t="shared" si="67"/>
        <v>0</v>
      </c>
      <c r="AP45" s="43"/>
      <c r="AQ45" s="44"/>
      <c r="AR45" s="254">
        <f>+AP45+AQ45</f>
        <v>0</v>
      </c>
      <c r="AS45" s="43"/>
      <c r="AT45" s="44"/>
      <c r="AU45" s="254">
        <f>+AS45+AT45</f>
        <v>0</v>
      </c>
      <c r="AV45" s="258">
        <f t="shared" si="68"/>
        <v>0</v>
      </c>
      <c r="AW45" s="259">
        <f t="shared" si="68"/>
        <v>0</v>
      </c>
      <c r="AX45" s="260">
        <f t="shared" si="68"/>
        <v>0</v>
      </c>
      <c r="AY45" s="85">
        <f t="shared" si="69"/>
        <v>0</v>
      </c>
      <c r="AZ45" s="86">
        <f t="shared" si="69"/>
        <v>0</v>
      </c>
      <c r="BA45" s="87">
        <f t="shared" si="69"/>
        <v>0</v>
      </c>
      <c r="BB45" s="258">
        <f t="shared" si="70"/>
        <v>0</v>
      </c>
      <c r="BC45" s="259">
        <f t="shared" si="70"/>
        <v>0</v>
      </c>
      <c r="BD45" s="260">
        <f t="shared" si="22"/>
        <v>0</v>
      </c>
      <c r="BE45" s="85">
        <f t="shared" si="71"/>
        <v>0</v>
      </c>
      <c r="BF45" s="86">
        <f t="shared" si="71"/>
        <v>0</v>
      </c>
      <c r="BG45" s="87">
        <f t="shared" si="71"/>
        <v>0</v>
      </c>
    </row>
    <row r="46" spans="1:59" s="45" customFormat="1" outlineLevel="1">
      <c r="A46" s="30"/>
      <c r="B46" s="17"/>
      <c r="C46" s="32"/>
      <c r="D46" s="8"/>
      <c r="E46" s="42"/>
      <c r="F46" s="42"/>
      <c r="G46" s="42" t="s">
        <v>25</v>
      </c>
      <c r="H46" s="42"/>
      <c r="I46" s="43"/>
      <c r="J46" s="44"/>
      <c r="K46" s="254">
        <f>+I46+J46</f>
        <v>0</v>
      </c>
      <c r="L46" s="43"/>
      <c r="M46" s="44"/>
      <c r="N46" s="254">
        <f>+L46+M46</f>
        <v>0</v>
      </c>
      <c r="O46" s="71">
        <f t="shared" si="36"/>
        <v>0</v>
      </c>
      <c r="P46" s="72">
        <f t="shared" si="63"/>
        <v>0</v>
      </c>
      <c r="Q46" s="73">
        <f t="shared" si="63"/>
        <v>0</v>
      </c>
      <c r="R46" s="97"/>
      <c r="S46" s="98"/>
      <c r="T46" s="254">
        <f>+R46+S46</f>
        <v>0</v>
      </c>
      <c r="U46" s="97"/>
      <c r="V46" s="98"/>
      <c r="W46" s="254">
        <f>+U46+V46</f>
        <v>0</v>
      </c>
      <c r="X46" s="261">
        <f t="shared" si="72"/>
        <v>0</v>
      </c>
      <c r="Y46" s="262">
        <f t="shared" si="64"/>
        <v>0</v>
      </c>
      <c r="Z46" s="254">
        <f t="shared" si="64"/>
        <v>0</v>
      </c>
      <c r="AA46" s="88">
        <f t="shared" si="65"/>
        <v>0</v>
      </c>
      <c r="AB46" s="89">
        <f t="shared" si="65"/>
        <v>0</v>
      </c>
      <c r="AC46" s="90">
        <f t="shared" si="65"/>
        <v>0</v>
      </c>
      <c r="AD46" s="43"/>
      <c r="AE46" s="44"/>
      <c r="AF46" s="254">
        <f>+AD46+AE46</f>
        <v>0</v>
      </c>
      <c r="AG46" s="43"/>
      <c r="AH46" s="44"/>
      <c r="AI46" s="254">
        <f>+AG46+AH46</f>
        <v>0</v>
      </c>
      <c r="AJ46" s="71">
        <f t="shared" si="66"/>
        <v>0</v>
      </c>
      <c r="AK46" s="72">
        <f t="shared" si="66"/>
        <v>0</v>
      </c>
      <c r="AL46" s="254">
        <f t="shared" si="66"/>
        <v>0</v>
      </c>
      <c r="AM46" s="88">
        <f t="shared" si="67"/>
        <v>0</v>
      </c>
      <c r="AN46" s="89">
        <f t="shared" si="67"/>
        <v>0</v>
      </c>
      <c r="AO46" s="90">
        <f t="shared" si="67"/>
        <v>0</v>
      </c>
      <c r="AP46" s="43"/>
      <c r="AQ46" s="44"/>
      <c r="AR46" s="254">
        <f>+AP46+AQ46</f>
        <v>0</v>
      </c>
      <c r="AS46" s="43"/>
      <c r="AT46" s="44"/>
      <c r="AU46" s="254">
        <f>+AS46+AT46</f>
        <v>0</v>
      </c>
      <c r="AV46" s="261">
        <f t="shared" si="68"/>
        <v>0</v>
      </c>
      <c r="AW46" s="262">
        <f t="shared" si="68"/>
        <v>0</v>
      </c>
      <c r="AX46" s="254">
        <f t="shared" si="68"/>
        <v>0</v>
      </c>
      <c r="AY46" s="88">
        <f t="shared" si="69"/>
        <v>0</v>
      </c>
      <c r="AZ46" s="89">
        <f t="shared" si="69"/>
        <v>0</v>
      </c>
      <c r="BA46" s="90">
        <f t="shared" si="69"/>
        <v>0</v>
      </c>
      <c r="BB46" s="261">
        <f t="shared" si="70"/>
        <v>0</v>
      </c>
      <c r="BC46" s="262">
        <f t="shared" si="70"/>
        <v>0</v>
      </c>
      <c r="BD46" s="254">
        <f t="shared" si="22"/>
        <v>0</v>
      </c>
      <c r="BE46" s="88">
        <f t="shared" si="71"/>
        <v>0</v>
      </c>
      <c r="BF46" s="89">
        <f t="shared" si="71"/>
        <v>0</v>
      </c>
      <c r="BG46" s="90">
        <f t="shared" si="71"/>
        <v>0</v>
      </c>
    </row>
    <row r="47" spans="1:59" s="45" customFormat="1" outlineLevel="1">
      <c r="A47" s="30"/>
      <c r="B47" s="17"/>
      <c r="C47" s="32"/>
      <c r="D47" s="8"/>
      <c r="E47" s="42"/>
      <c r="F47" s="15"/>
      <c r="G47" s="124" t="s">
        <v>56</v>
      </c>
      <c r="H47" s="94"/>
      <c r="I47" s="43"/>
      <c r="J47" s="44"/>
      <c r="K47" s="254">
        <f>+I47+J47</f>
        <v>0</v>
      </c>
      <c r="L47" s="43"/>
      <c r="M47" s="44"/>
      <c r="N47" s="254">
        <f>+L47+M47</f>
        <v>0</v>
      </c>
      <c r="O47" s="71">
        <f t="shared" si="36"/>
        <v>0</v>
      </c>
      <c r="P47" s="72">
        <f t="shared" si="63"/>
        <v>0</v>
      </c>
      <c r="Q47" s="73">
        <f t="shared" si="63"/>
        <v>0</v>
      </c>
      <c r="R47" s="97"/>
      <c r="S47" s="98"/>
      <c r="T47" s="254">
        <f>+R47+S47</f>
        <v>0</v>
      </c>
      <c r="U47" s="97"/>
      <c r="V47" s="98"/>
      <c r="W47" s="254">
        <f>+U47+V47</f>
        <v>0</v>
      </c>
      <c r="X47" s="261">
        <f t="shared" si="72"/>
        <v>0</v>
      </c>
      <c r="Y47" s="262">
        <f t="shared" si="64"/>
        <v>0</v>
      </c>
      <c r="Z47" s="254">
        <f t="shared" si="64"/>
        <v>0</v>
      </c>
      <c r="AA47" s="88">
        <f t="shared" si="65"/>
        <v>0</v>
      </c>
      <c r="AB47" s="89">
        <f t="shared" si="65"/>
        <v>0</v>
      </c>
      <c r="AC47" s="90">
        <f t="shared" si="65"/>
        <v>0</v>
      </c>
      <c r="AD47" s="43"/>
      <c r="AE47" s="44"/>
      <c r="AF47" s="254">
        <f>+AD47+AE47</f>
        <v>0</v>
      </c>
      <c r="AG47" s="43"/>
      <c r="AH47" s="44"/>
      <c r="AI47" s="254">
        <f>+AG47+AH47</f>
        <v>0</v>
      </c>
      <c r="AJ47" s="71">
        <f t="shared" si="66"/>
        <v>0</v>
      </c>
      <c r="AK47" s="72">
        <f t="shared" si="66"/>
        <v>0</v>
      </c>
      <c r="AL47" s="254">
        <f t="shared" si="66"/>
        <v>0</v>
      </c>
      <c r="AM47" s="88">
        <f t="shared" si="67"/>
        <v>0</v>
      </c>
      <c r="AN47" s="89">
        <f t="shared" si="67"/>
        <v>0</v>
      </c>
      <c r="AO47" s="90">
        <f t="shared" si="67"/>
        <v>0</v>
      </c>
      <c r="AP47" s="43"/>
      <c r="AQ47" s="44"/>
      <c r="AR47" s="254">
        <f>+AP47+AQ47</f>
        <v>0</v>
      </c>
      <c r="AS47" s="43"/>
      <c r="AT47" s="44"/>
      <c r="AU47" s="254">
        <f>+AS47+AT47</f>
        <v>0</v>
      </c>
      <c r="AV47" s="261">
        <f t="shared" si="68"/>
        <v>0</v>
      </c>
      <c r="AW47" s="262">
        <f t="shared" si="68"/>
        <v>0</v>
      </c>
      <c r="AX47" s="254">
        <f t="shared" si="68"/>
        <v>0</v>
      </c>
      <c r="AY47" s="88">
        <f t="shared" si="69"/>
        <v>0</v>
      </c>
      <c r="AZ47" s="89">
        <f t="shared" si="69"/>
        <v>0</v>
      </c>
      <c r="BA47" s="90">
        <f t="shared" si="69"/>
        <v>0</v>
      </c>
      <c r="BB47" s="261">
        <f t="shared" si="70"/>
        <v>0</v>
      </c>
      <c r="BC47" s="262">
        <f t="shared" si="70"/>
        <v>0</v>
      </c>
      <c r="BD47" s="254">
        <f t="shared" si="22"/>
        <v>0</v>
      </c>
      <c r="BE47" s="88">
        <f t="shared" si="71"/>
        <v>0</v>
      </c>
      <c r="BF47" s="89">
        <f t="shared" si="71"/>
        <v>0</v>
      </c>
      <c r="BG47" s="90">
        <f t="shared" si="71"/>
        <v>0</v>
      </c>
    </row>
    <row r="48" spans="1:59" s="16" customFormat="1">
      <c r="A48" s="30"/>
      <c r="B48" s="17"/>
      <c r="C48" s="32"/>
      <c r="D48" s="8"/>
      <c r="E48" s="39" t="s">
        <v>22</v>
      </c>
      <c r="F48" s="33" t="s">
        <v>74</v>
      </c>
      <c r="G48" s="33"/>
      <c r="H48" s="33"/>
      <c r="I48" s="221">
        <f>I49+I54+I59</f>
        <v>0</v>
      </c>
      <c r="J48" s="219">
        <f>J49+J54+J59</f>
        <v>0</v>
      </c>
      <c r="K48" s="220">
        <f>I48+J48</f>
        <v>0</v>
      </c>
      <c r="L48" s="221">
        <f>L49+L54+L59</f>
        <v>0</v>
      </c>
      <c r="M48" s="219">
        <f>M49+M54+M59</f>
        <v>0</v>
      </c>
      <c r="N48" s="220">
        <f>L48+M48</f>
        <v>0</v>
      </c>
      <c r="O48" s="221">
        <f t="shared" si="36"/>
        <v>0</v>
      </c>
      <c r="P48" s="219">
        <f t="shared" ref="P48:Q58" si="73">J48+M48</f>
        <v>0</v>
      </c>
      <c r="Q48" s="220">
        <f t="shared" si="73"/>
        <v>0</v>
      </c>
      <c r="R48" s="221">
        <f>R49+R54+R59</f>
        <v>0</v>
      </c>
      <c r="S48" s="219">
        <f>S49+S54+S59</f>
        <v>0</v>
      </c>
      <c r="T48" s="220">
        <f>R48+S48</f>
        <v>0</v>
      </c>
      <c r="U48" s="221">
        <f>U49+U54+U59</f>
        <v>0</v>
      </c>
      <c r="V48" s="219">
        <f>V49+V54+V59</f>
        <v>0</v>
      </c>
      <c r="W48" s="220">
        <f>U48+V48</f>
        <v>0</v>
      </c>
      <c r="X48" s="221">
        <f t="shared" si="72"/>
        <v>0</v>
      </c>
      <c r="Y48" s="219">
        <f t="shared" ref="Y48:Z51" si="74">S48+V48</f>
        <v>0</v>
      </c>
      <c r="Z48" s="220">
        <f t="shared" si="74"/>
        <v>0</v>
      </c>
      <c r="AA48" s="221">
        <f t="shared" ref="AA48:AC58" si="75">O48+R48</f>
        <v>0</v>
      </c>
      <c r="AB48" s="219">
        <f t="shared" si="75"/>
        <v>0</v>
      </c>
      <c r="AC48" s="220">
        <f t="shared" si="75"/>
        <v>0</v>
      </c>
      <c r="AD48" s="221">
        <f>AD49+AD54+AD59</f>
        <v>0</v>
      </c>
      <c r="AE48" s="219">
        <f>AE49+AE54+AE59</f>
        <v>0</v>
      </c>
      <c r="AF48" s="220">
        <f>AD48+AE48</f>
        <v>0</v>
      </c>
      <c r="AG48" s="221">
        <f>AG49+AG54+AG59</f>
        <v>0</v>
      </c>
      <c r="AH48" s="219">
        <f>AH49+AH54+AH59</f>
        <v>0</v>
      </c>
      <c r="AI48" s="220">
        <f>AG48+AH48</f>
        <v>0</v>
      </c>
      <c r="AJ48" s="221">
        <f t="shared" ref="AJ48:AL58" si="76">AD48+AG48</f>
        <v>0</v>
      </c>
      <c r="AK48" s="219">
        <f t="shared" si="76"/>
        <v>0</v>
      </c>
      <c r="AL48" s="220">
        <f t="shared" si="76"/>
        <v>0</v>
      </c>
      <c r="AM48" s="221">
        <f t="shared" ref="AM48:AO58" si="77">AA48+AD48</f>
        <v>0</v>
      </c>
      <c r="AN48" s="219">
        <f t="shared" si="77"/>
        <v>0</v>
      </c>
      <c r="AO48" s="220">
        <f t="shared" si="77"/>
        <v>0</v>
      </c>
      <c r="AP48" s="221">
        <f>AP49+AP54+AP59</f>
        <v>0</v>
      </c>
      <c r="AQ48" s="219">
        <f>AQ49+AQ54+AQ59</f>
        <v>0</v>
      </c>
      <c r="AR48" s="220">
        <f>AP48+AQ48</f>
        <v>0</v>
      </c>
      <c r="AS48" s="221">
        <f>AS49+AS54+AS59</f>
        <v>0</v>
      </c>
      <c r="AT48" s="219">
        <f>AT49+AT54+AT59</f>
        <v>0</v>
      </c>
      <c r="AU48" s="220">
        <f>AS48+AT48</f>
        <v>0</v>
      </c>
      <c r="AV48" s="221">
        <f t="shared" ref="AV48:AX58" si="78">AP48+AS48</f>
        <v>0</v>
      </c>
      <c r="AW48" s="219">
        <f t="shared" si="78"/>
        <v>0</v>
      </c>
      <c r="AX48" s="220">
        <f t="shared" si="78"/>
        <v>0</v>
      </c>
      <c r="AY48" s="221">
        <f t="shared" ref="AY48:BA58" si="79">AM48+AP48</f>
        <v>0</v>
      </c>
      <c r="AZ48" s="219">
        <f t="shared" si="79"/>
        <v>0</v>
      </c>
      <c r="BA48" s="220">
        <f t="shared" si="79"/>
        <v>0</v>
      </c>
      <c r="BB48" s="221">
        <f t="shared" ref="BB48:BC58" si="80">AD48+AP48</f>
        <v>0</v>
      </c>
      <c r="BC48" s="219">
        <f t="shared" si="80"/>
        <v>0</v>
      </c>
      <c r="BD48" s="220">
        <f t="shared" ref="BD48:BD63" si="81">BB48+BC48</f>
        <v>0</v>
      </c>
      <c r="BE48" s="221">
        <f t="shared" ref="BE48:BG58" si="82">I48+L48+R48+AD48+AP48</f>
        <v>0</v>
      </c>
      <c r="BF48" s="219">
        <f t="shared" si="82"/>
        <v>0</v>
      </c>
      <c r="BG48" s="220">
        <f t="shared" si="82"/>
        <v>0</v>
      </c>
    </row>
    <row r="49" spans="1:59" s="16" customFormat="1">
      <c r="A49" s="30"/>
      <c r="B49" s="17"/>
      <c r="C49" s="32"/>
      <c r="D49" s="8"/>
      <c r="E49" s="17"/>
      <c r="F49" s="33" t="s">
        <v>23</v>
      </c>
      <c r="G49" s="33" t="s">
        <v>75</v>
      </c>
      <c r="H49" s="33"/>
      <c r="I49" s="221">
        <f t="shared" ref="I49:N49" si="83">SUM(I50:I52)</f>
        <v>0</v>
      </c>
      <c r="J49" s="219">
        <f t="shared" si="83"/>
        <v>0</v>
      </c>
      <c r="K49" s="220">
        <f t="shared" si="83"/>
        <v>0</v>
      </c>
      <c r="L49" s="221">
        <f t="shared" si="83"/>
        <v>0</v>
      </c>
      <c r="M49" s="219">
        <f t="shared" si="83"/>
        <v>0</v>
      </c>
      <c r="N49" s="220">
        <f t="shared" si="83"/>
        <v>0</v>
      </c>
      <c r="O49" s="221">
        <f t="shared" si="36"/>
        <v>0</v>
      </c>
      <c r="P49" s="219">
        <f>J49+M49</f>
        <v>0</v>
      </c>
      <c r="Q49" s="220">
        <f>K49+N49</f>
        <v>0</v>
      </c>
      <c r="R49" s="221">
        <f t="shared" ref="R49:W49" si="84">SUM(R50:R52)</f>
        <v>0</v>
      </c>
      <c r="S49" s="219">
        <f t="shared" si="84"/>
        <v>0</v>
      </c>
      <c r="T49" s="220">
        <f t="shared" si="84"/>
        <v>0</v>
      </c>
      <c r="U49" s="221">
        <f t="shared" si="84"/>
        <v>0</v>
      </c>
      <c r="V49" s="219">
        <f t="shared" si="84"/>
        <v>0</v>
      </c>
      <c r="W49" s="220">
        <f t="shared" si="84"/>
        <v>0</v>
      </c>
      <c r="X49" s="221">
        <f t="shared" si="72"/>
        <v>0</v>
      </c>
      <c r="Y49" s="219">
        <f>S49+V49</f>
        <v>0</v>
      </c>
      <c r="Z49" s="220">
        <f>T49+W49</f>
        <v>0</v>
      </c>
      <c r="AA49" s="221">
        <f>O49+R49</f>
        <v>0</v>
      </c>
      <c r="AB49" s="219">
        <f>P49+S49</f>
        <v>0</v>
      </c>
      <c r="AC49" s="220">
        <f>Q49+T49</f>
        <v>0</v>
      </c>
      <c r="AD49" s="221">
        <f t="shared" ref="AD49:AI49" si="85">SUM(AD50:AD52)</f>
        <v>0</v>
      </c>
      <c r="AE49" s="219">
        <f t="shared" si="85"/>
        <v>0</v>
      </c>
      <c r="AF49" s="220">
        <f t="shared" si="85"/>
        <v>0</v>
      </c>
      <c r="AG49" s="221">
        <f t="shared" si="85"/>
        <v>0</v>
      </c>
      <c r="AH49" s="219">
        <f t="shared" si="85"/>
        <v>0</v>
      </c>
      <c r="AI49" s="220">
        <f t="shared" si="85"/>
        <v>0</v>
      </c>
      <c r="AJ49" s="221">
        <f>AD49+AG49</f>
        <v>0</v>
      </c>
      <c r="AK49" s="219">
        <f>AE49+AH49</f>
        <v>0</v>
      </c>
      <c r="AL49" s="220">
        <f>AF49+AI49</f>
        <v>0</v>
      </c>
      <c r="AM49" s="221">
        <f>AA49+AD49</f>
        <v>0</v>
      </c>
      <c r="AN49" s="219">
        <f>AB49+AE49</f>
        <v>0</v>
      </c>
      <c r="AO49" s="220">
        <f>AC49+AF49</f>
        <v>0</v>
      </c>
      <c r="AP49" s="221">
        <f t="shared" ref="AP49:AU49" si="86">SUM(AP50:AP52)</f>
        <v>0</v>
      </c>
      <c r="AQ49" s="219">
        <f t="shared" si="86"/>
        <v>0</v>
      </c>
      <c r="AR49" s="220">
        <f t="shared" si="86"/>
        <v>0</v>
      </c>
      <c r="AS49" s="221">
        <f t="shared" si="86"/>
        <v>0</v>
      </c>
      <c r="AT49" s="219">
        <f t="shared" si="86"/>
        <v>0</v>
      </c>
      <c r="AU49" s="220">
        <f t="shared" si="86"/>
        <v>0</v>
      </c>
      <c r="AV49" s="221">
        <f>AP49+AS49</f>
        <v>0</v>
      </c>
      <c r="AW49" s="219">
        <f>AQ49+AT49</f>
        <v>0</v>
      </c>
      <c r="AX49" s="220">
        <f>AR49+AU49</f>
        <v>0</v>
      </c>
      <c r="AY49" s="221">
        <f>AM49+AP49</f>
        <v>0</v>
      </c>
      <c r="AZ49" s="219">
        <f>AN49+AQ49</f>
        <v>0</v>
      </c>
      <c r="BA49" s="220">
        <f>AO49+AR49</f>
        <v>0</v>
      </c>
      <c r="BB49" s="221">
        <f>AD49+AP49</f>
        <v>0</v>
      </c>
      <c r="BC49" s="219">
        <f>AE49+AQ49</f>
        <v>0</v>
      </c>
      <c r="BD49" s="220">
        <f>BB49+BC49</f>
        <v>0</v>
      </c>
      <c r="BE49" s="221">
        <f>I49+L49+R49+AD49+AP49</f>
        <v>0</v>
      </c>
      <c r="BF49" s="219">
        <f>J49+M49+S49+AE49+AQ49</f>
        <v>0</v>
      </c>
      <c r="BG49" s="220">
        <f>K49+N49+T49+AF49+AR49</f>
        <v>0</v>
      </c>
    </row>
    <row r="50" spans="1:59" s="45" customFormat="1" outlineLevel="1">
      <c r="A50" s="30"/>
      <c r="B50" s="17"/>
      <c r="C50" s="32"/>
      <c r="D50" s="8"/>
      <c r="E50" s="42"/>
      <c r="F50" s="42"/>
      <c r="G50" s="42" t="s">
        <v>54</v>
      </c>
      <c r="H50" s="42"/>
      <c r="I50" s="43"/>
      <c r="J50" s="44"/>
      <c r="K50" s="254"/>
      <c r="L50" s="43"/>
      <c r="M50" s="44"/>
      <c r="N50" s="254">
        <f>+L50+M50</f>
        <v>0</v>
      </c>
      <c r="O50" s="68">
        <f t="shared" si="36"/>
        <v>0</v>
      </c>
      <c r="P50" s="69">
        <f t="shared" si="73"/>
        <v>0</v>
      </c>
      <c r="Q50" s="70">
        <f t="shared" si="73"/>
        <v>0</v>
      </c>
      <c r="R50" s="97"/>
      <c r="S50" s="98"/>
      <c r="T50" s="254">
        <f>+R50+S50</f>
        <v>0</v>
      </c>
      <c r="U50" s="97"/>
      <c r="V50" s="98"/>
      <c r="W50" s="254">
        <f>+U50+V50</f>
        <v>0</v>
      </c>
      <c r="X50" s="258">
        <f t="shared" si="72"/>
        <v>0</v>
      </c>
      <c r="Y50" s="259">
        <f t="shared" si="74"/>
        <v>0</v>
      </c>
      <c r="Z50" s="260">
        <f t="shared" si="74"/>
        <v>0</v>
      </c>
      <c r="AA50" s="85">
        <f t="shared" si="75"/>
        <v>0</v>
      </c>
      <c r="AB50" s="86">
        <f t="shared" si="75"/>
        <v>0</v>
      </c>
      <c r="AC50" s="87">
        <f t="shared" si="75"/>
        <v>0</v>
      </c>
      <c r="AD50" s="43"/>
      <c r="AE50" s="44"/>
      <c r="AF50" s="254">
        <f>+AD50+AE50</f>
        <v>0</v>
      </c>
      <c r="AG50" s="43"/>
      <c r="AH50" s="44"/>
      <c r="AI50" s="254">
        <f>+AG50+AH50</f>
        <v>0</v>
      </c>
      <c r="AJ50" s="68">
        <f t="shared" si="76"/>
        <v>0</v>
      </c>
      <c r="AK50" s="69">
        <f t="shared" si="76"/>
        <v>0</v>
      </c>
      <c r="AL50" s="260">
        <f t="shared" si="76"/>
        <v>0</v>
      </c>
      <c r="AM50" s="85">
        <f t="shared" si="77"/>
        <v>0</v>
      </c>
      <c r="AN50" s="86">
        <f t="shared" si="77"/>
        <v>0</v>
      </c>
      <c r="AO50" s="87">
        <f t="shared" si="77"/>
        <v>0</v>
      </c>
      <c r="AP50" s="43"/>
      <c r="AQ50" s="44"/>
      <c r="AR50" s="254">
        <f>+AP50+AQ50</f>
        <v>0</v>
      </c>
      <c r="AS50" s="43"/>
      <c r="AT50" s="44"/>
      <c r="AU50" s="254">
        <f>+AS50+AT50</f>
        <v>0</v>
      </c>
      <c r="AV50" s="258">
        <f t="shared" si="78"/>
        <v>0</v>
      </c>
      <c r="AW50" s="259">
        <f t="shared" si="78"/>
        <v>0</v>
      </c>
      <c r="AX50" s="260">
        <f t="shared" si="78"/>
        <v>0</v>
      </c>
      <c r="AY50" s="85">
        <f t="shared" si="79"/>
        <v>0</v>
      </c>
      <c r="AZ50" s="86">
        <f t="shared" si="79"/>
        <v>0</v>
      </c>
      <c r="BA50" s="87">
        <f t="shared" si="79"/>
        <v>0</v>
      </c>
      <c r="BB50" s="258">
        <f t="shared" si="80"/>
        <v>0</v>
      </c>
      <c r="BC50" s="259">
        <f t="shared" si="80"/>
        <v>0</v>
      </c>
      <c r="BD50" s="260">
        <f t="shared" si="81"/>
        <v>0</v>
      </c>
      <c r="BE50" s="85">
        <f t="shared" si="82"/>
        <v>0</v>
      </c>
      <c r="BF50" s="86">
        <f t="shared" si="82"/>
        <v>0</v>
      </c>
      <c r="BG50" s="87">
        <f t="shared" si="82"/>
        <v>0</v>
      </c>
    </row>
    <row r="51" spans="1:59" s="45" customFormat="1" outlineLevel="1">
      <c r="A51" s="30"/>
      <c r="B51" s="17"/>
      <c r="C51" s="32"/>
      <c r="D51" s="8"/>
      <c r="E51" s="42"/>
      <c r="F51" s="42"/>
      <c r="G51" s="42" t="s">
        <v>21</v>
      </c>
      <c r="H51" s="42"/>
      <c r="I51" s="43"/>
      <c r="J51" s="44"/>
      <c r="K51" s="254">
        <f>+I51+J51</f>
        <v>0</v>
      </c>
      <c r="L51" s="43"/>
      <c r="M51" s="44"/>
      <c r="N51" s="254">
        <f>+L51+M51</f>
        <v>0</v>
      </c>
      <c r="O51" s="68">
        <f t="shared" si="36"/>
        <v>0</v>
      </c>
      <c r="P51" s="69">
        <f t="shared" si="73"/>
        <v>0</v>
      </c>
      <c r="Q51" s="70">
        <f t="shared" si="73"/>
        <v>0</v>
      </c>
      <c r="R51" s="97"/>
      <c r="S51" s="98"/>
      <c r="T51" s="254">
        <f>+R51+S51</f>
        <v>0</v>
      </c>
      <c r="U51" s="97"/>
      <c r="V51" s="98"/>
      <c r="W51" s="254">
        <f>+U51+V51</f>
        <v>0</v>
      </c>
      <c r="X51" s="258">
        <f t="shared" si="72"/>
        <v>0</v>
      </c>
      <c r="Y51" s="259">
        <f t="shared" si="74"/>
        <v>0</v>
      </c>
      <c r="Z51" s="260">
        <f t="shared" si="74"/>
        <v>0</v>
      </c>
      <c r="AA51" s="85">
        <f t="shared" si="75"/>
        <v>0</v>
      </c>
      <c r="AB51" s="86">
        <f t="shared" si="75"/>
        <v>0</v>
      </c>
      <c r="AC51" s="87">
        <f t="shared" si="75"/>
        <v>0</v>
      </c>
      <c r="AD51" s="43"/>
      <c r="AE51" s="44"/>
      <c r="AF51" s="254">
        <f>+AD51+AE51</f>
        <v>0</v>
      </c>
      <c r="AG51" s="43"/>
      <c r="AH51" s="44"/>
      <c r="AI51" s="254">
        <f>+AG51+AH51</f>
        <v>0</v>
      </c>
      <c r="AJ51" s="68">
        <f t="shared" si="76"/>
        <v>0</v>
      </c>
      <c r="AK51" s="69">
        <f t="shared" si="76"/>
        <v>0</v>
      </c>
      <c r="AL51" s="260">
        <f t="shared" si="76"/>
        <v>0</v>
      </c>
      <c r="AM51" s="85">
        <f t="shared" si="77"/>
        <v>0</v>
      </c>
      <c r="AN51" s="86">
        <f t="shared" si="77"/>
        <v>0</v>
      </c>
      <c r="AO51" s="87">
        <f t="shared" si="77"/>
        <v>0</v>
      </c>
      <c r="AP51" s="43"/>
      <c r="AQ51" s="44"/>
      <c r="AR51" s="254">
        <f>+AP51+AQ51</f>
        <v>0</v>
      </c>
      <c r="AS51" s="43"/>
      <c r="AT51" s="44"/>
      <c r="AU51" s="254">
        <f>+AS51+AT51</f>
        <v>0</v>
      </c>
      <c r="AV51" s="258">
        <f t="shared" si="78"/>
        <v>0</v>
      </c>
      <c r="AW51" s="259">
        <f t="shared" si="78"/>
        <v>0</v>
      </c>
      <c r="AX51" s="260">
        <f t="shared" si="78"/>
        <v>0</v>
      </c>
      <c r="AY51" s="85">
        <f t="shared" si="79"/>
        <v>0</v>
      </c>
      <c r="AZ51" s="86">
        <f t="shared" si="79"/>
        <v>0</v>
      </c>
      <c r="BA51" s="87">
        <f t="shared" si="79"/>
        <v>0</v>
      </c>
      <c r="BB51" s="258">
        <f t="shared" si="80"/>
        <v>0</v>
      </c>
      <c r="BC51" s="259">
        <f t="shared" si="80"/>
        <v>0</v>
      </c>
      <c r="BD51" s="260">
        <f t="shared" si="81"/>
        <v>0</v>
      </c>
      <c r="BE51" s="85">
        <f t="shared" si="82"/>
        <v>0</v>
      </c>
      <c r="BF51" s="86">
        <f t="shared" si="82"/>
        <v>0</v>
      </c>
      <c r="BG51" s="87">
        <f t="shared" si="82"/>
        <v>0</v>
      </c>
    </row>
    <row r="52" spans="1:59" s="45" customFormat="1" outlineLevel="1">
      <c r="A52" s="30"/>
      <c r="B52" s="17"/>
      <c r="C52" s="32"/>
      <c r="D52" s="8"/>
      <c r="E52" s="42"/>
      <c r="F52" s="42"/>
      <c r="G52" s="42" t="s">
        <v>25</v>
      </c>
      <c r="H52" s="42"/>
      <c r="I52" s="43"/>
      <c r="J52" s="44"/>
      <c r="K52" s="254">
        <f>+I52+J52</f>
        <v>0</v>
      </c>
      <c r="L52" s="43"/>
      <c r="M52" s="44"/>
      <c r="N52" s="254">
        <f>+L52+M52</f>
        <v>0</v>
      </c>
      <c r="O52" s="71">
        <f t="shared" si="36"/>
        <v>0</v>
      </c>
      <c r="P52" s="72">
        <f t="shared" si="73"/>
        <v>0</v>
      </c>
      <c r="Q52" s="73">
        <f t="shared" si="73"/>
        <v>0</v>
      </c>
      <c r="R52" s="97"/>
      <c r="S52" s="98"/>
      <c r="T52" s="254">
        <f>+R52+S52</f>
        <v>0</v>
      </c>
      <c r="U52" s="97"/>
      <c r="V52" s="98"/>
      <c r="W52" s="254">
        <f>+U52+V52</f>
        <v>0</v>
      </c>
      <c r="X52" s="261">
        <f t="shared" ref="X52:Z63" si="87">R52+U52</f>
        <v>0</v>
      </c>
      <c r="Y52" s="262">
        <f t="shared" si="87"/>
        <v>0</v>
      </c>
      <c r="Z52" s="254">
        <f t="shared" si="87"/>
        <v>0</v>
      </c>
      <c r="AA52" s="88">
        <f t="shared" si="75"/>
        <v>0</v>
      </c>
      <c r="AB52" s="89">
        <f t="shared" si="75"/>
        <v>0</v>
      </c>
      <c r="AC52" s="90">
        <f t="shared" si="75"/>
        <v>0</v>
      </c>
      <c r="AD52" s="43"/>
      <c r="AE52" s="44"/>
      <c r="AF52" s="254">
        <f>+AD52+AE52</f>
        <v>0</v>
      </c>
      <c r="AG52" s="43"/>
      <c r="AH52" s="44"/>
      <c r="AI52" s="254">
        <f>+AG52+AH52</f>
        <v>0</v>
      </c>
      <c r="AJ52" s="71">
        <f t="shared" si="76"/>
        <v>0</v>
      </c>
      <c r="AK52" s="72">
        <f t="shared" si="76"/>
        <v>0</v>
      </c>
      <c r="AL52" s="254">
        <f t="shared" si="76"/>
        <v>0</v>
      </c>
      <c r="AM52" s="88">
        <f t="shared" si="77"/>
        <v>0</v>
      </c>
      <c r="AN52" s="89">
        <f t="shared" si="77"/>
        <v>0</v>
      </c>
      <c r="AO52" s="90">
        <f t="shared" si="77"/>
        <v>0</v>
      </c>
      <c r="AP52" s="43"/>
      <c r="AQ52" s="44"/>
      <c r="AR52" s="254">
        <f>+AP52+AQ52</f>
        <v>0</v>
      </c>
      <c r="AS52" s="43"/>
      <c r="AT52" s="44"/>
      <c r="AU52" s="254">
        <f>+AS52+AT52</f>
        <v>0</v>
      </c>
      <c r="AV52" s="261">
        <f t="shared" si="78"/>
        <v>0</v>
      </c>
      <c r="AW52" s="262">
        <f t="shared" si="78"/>
        <v>0</v>
      </c>
      <c r="AX52" s="254">
        <f t="shared" si="78"/>
        <v>0</v>
      </c>
      <c r="AY52" s="88">
        <f t="shared" si="79"/>
        <v>0</v>
      </c>
      <c r="AZ52" s="89">
        <f t="shared" si="79"/>
        <v>0</v>
      </c>
      <c r="BA52" s="90">
        <f t="shared" si="79"/>
        <v>0</v>
      </c>
      <c r="BB52" s="261">
        <f t="shared" si="80"/>
        <v>0</v>
      </c>
      <c r="BC52" s="262">
        <f t="shared" si="80"/>
        <v>0</v>
      </c>
      <c r="BD52" s="254">
        <f t="shared" si="81"/>
        <v>0</v>
      </c>
      <c r="BE52" s="88">
        <f t="shared" si="82"/>
        <v>0</v>
      </c>
      <c r="BF52" s="89">
        <f t="shared" si="82"/>
        <v>0</v>
      </c>
      <c r="BG52" s="90">
        <f t="shared" si="82"/>
        <v>0</v>
      </c>
    </row>
    <row r="53" spans="1:59" s="45" customFormat="1" outlineLevel="1">
      <c r="A53" s="30"/>
      <c r="B53" s="17"/>
      <c r="C53" s="32"/>
      <c r="D53" s="8"/>
      <c r="E53" s="42"/>
      <c r="F53" s="15"/>
      <c r="G53" s="124" t="s">
        <v>56</v>
      </c>
      <c r="H53" s="94"/>
      <c r="I53" s="43"/>
      <c r="J53" s="44"/>
      <c r="K53" s="254">
        <f>+I53+J53</f>
        <v>0</v>
      </c>
      <c r="L53" s="43"/>
      <c r="M53" s="44"/>
      <c r="N53" s="254">
        <f>+L53+M53</f>
        <v>0</v>
      </c>
      <c r="O53" s="71">
        <f t="shared" si="36"/>
        <v>0</v>
      </c>
      <c r="P53" s="72">
        <f t="shared" si="73"/>
        <v>0</v>
      </c>
      <c r="Q53" s="73">
        <f t="shared" si="73"/>
        <v>0</v>
      </c>
      <c r="R53" s="97"/>
      <c r="S53" s="98"/>
      <c r="T53" s="254">
        <f>+R53+S53</f>
        <v>0</v>
      </c>
      <c r="U53" s="97"/>
      <c r="V53" s="98"/>
      <c r="W53" s="254">
        <f>+U53+V53</f>
        <v>0</v>
      </c>
      <c r="X53" s="261">
        <f t="shared" si="87"/>
        <v>0</v>
      </c>
      <c r="Y53" s="262">
        <f t="shared" si="87"/>
        <v>0</v>
      </c>
      <c r="Z53" s="254">
        <f t="shared" si="87"/>
        <v>0</v>
      </c>
      <c r="AA53" s="88">
        <f t="shared" si="75"/>
        <v>0</v>
      </c>
      <c r="AB53" s="89">
        <f t="shared" si="75"/>
        <v>0</v>
      </c>
      <c r="AC53" s="90">
        <f t="shared" si="75"/>
        <v>0</v>
      </c>
      <c r="AD53" s="43"/>
      <c r="AE53" s="44"/>
      <c r="AF53" s="254">
        <f>+AD53+AE53</f>
        <v>0</v>
      </c>
      <c r="AG53" s="43"/>
      <c r="AH53" s="44"/>
      <c r="AI53" s="254">
        <f>+AG53+AH53</f>
        <v>0</v>
      </c>
      <c r="AJ53" s="71">
        <f t="shared" si="76"/>
        <v>0</v>
      </c>
      <c r="AK53" s="72">
        <f t="shared" si="76"/>
        <v>0</v>
      </c>
      <c r="AL53" s="254">
        <f t="shared" si="76"/>
        <v>0</v>
      </c>
      <c r="AM53" s="88">
        <f t="shared" si="77"/>
        <v>0</v>
      </c>
      <c r="AN53" s="89">
        <f t="shared" si="77"/>
        <v>0</v>
      </c>
      <c r="AO53" s="90">
        <f t="shared" si="77"/>
        <v>0</v>
      </c>
      <c r="AP53" s="43"/>
      <c r="AQ53" s="44"/>
      <c r="AR53" s="254">
        <f>+AP53+AQ53</f>
        <v>0</v>
      </c>
      <c r="AS53" s="43"/>
      <c r="AT53" s="44"/>
      <c r="AU53" s="254">
        <f>+AS53+AT53</f>
        <v>0</v>
      </c>
      <c r="AV53" s="261">
        <f t="shared" si="78"/>
        <v>0</v>
      </c>
      <c r="AW53" s="262">
        <f t="shared" si="78"/>
        <v>0</v>
      </c>
      <c r="AX53" s="254">
        <f t="shared" si="78"/>
        <v>0</v>
      </c>
      <c r="AY53" s="88">
        <f t="shared" si="79"/>
        <v>0</v>
      </c>
      <c r="AZ53" s="89">
        <f t="shared" si="79"/>
        <v>0</v>
      </c>
      <c r="BA53" s="90">
        <f t="shared" si="79"/>
        <v>0</v>
      </c>
      <c r="BB53" s="261">
        <f t="shared" si="80"/>
        <v>0</v>
      </c>
      <c r="BC53" s="262">
        <f t="shared" si="80"/>
        <v>0</v>
      </c>
      <c r="BD53" s="254">
        <f t="shared" si="81"/>
        <v>0</v>
      </c>
      <c r="BE53" s="88">
        <f t="shared" si="82"/>
        <v>0</v>
      </c>
      <c r="BF53" s="89">
        <f t="shared" si="82"/>
        <v>0</v>
      </c>
      <c r="BG53" s="90">
        <f t="shared" si="82"/>
        <v>0</v>
      </c>
    </row>
    <row r="54" spans="1:59" s="16" customFormat="1">
      <c r="A54" s="30"/>
      <c r="B54" s="17"/>
      <c r="C54" s="32"/>
      <c r="D54" s="8"/>
      <c r="E54" s="17"/>
      <c r="F54" s="33" t="s">
        <v>24</v>
      </c>
      <c r="G54" s="33"/>
      <c r="H54" s="33"/>
      <c r="I54" s="221">
        <f t="shared" ref="I54:N54" si="88">SUM(I55:I61)</f>
        <v>0</v>
      </c>
      <c r="J54" s="219">
        <f t="shared" si="88"/>
        <v>0</v>
      </c>
      <c r="K54" s="220">
        <f t="shared" si="88"/>
        <v>0</v>
      </c>
      <c r="L54" s="221">
        <f t="shared" si="88"/>
        <v>0</v>
      </c>
      <c r="M54" s="219">
        <f t="shared" si="88"/>
        <v>0</v>
      </c>
      <c r="N54" s="220">
        <f t="shared" si="88"/>
        <v>0</v>
      </c>
      <c r="O54" s="221">
        <f t="shared" si="36"/>
        <v>0</v>
      </c>
      <c r="P54" s="219">
        <f t="shared" si="73"/>
        <v>0</v>
      </c>
      <c r="Q54" s="220">
        <f t="shared" si="73"/>
        <v>0</v>
      </c>
      <c r="R54" s="221">
        <f t="shared" ref="R54:W54" si="89">SUM(R55:R61)</f>
        <v>0</v>
      </c>
      <c r="S54" s="219">
        <f t="shared" si="89"/>
        <v>0</v>
      </c>
      <c r="T54" s="220">
        <f t="shared" si="89"/>
        <v>0</v>
      </c>
      <c r="U54" s="221">
        <f t="shared" si="89"/>
        <v>0</v>
      </c>
      <c r="V54" s="219">
        <f t="shared" si="89"/>
        <v>0</v>
      </c>
      <c r="W54" s="220">
        <f t="shared" si="89"/>
        <v>0</v>
      </c>
      <c r="X54" s="221">
        <f t="shared" si="87"/>
        <v>0</v>
      </c>
      <c r="Y54" s="219">
        <f t="shared" si="87"/>
        <v>0</v>
      </c>
      <c r="Z54" s="220">
        <f t="shared" si="87"/>
        <v>0</v>
      </c>
      <c r="AA54" s="221">
        <f t="shared" si="75"/>
        <v>0</v>
      </c>
      <c r="AB54" s="219">
        <f t="shared" si="75"/>
        <v>0</v>
      </c>
      <c r="AC54" s="220">
        <f t="shared" si="75"/>
        <v>0</v>
      </c>
      <c r="AD54" s="221">
        <f t="shared" ref="AD54:AI54" si="90">SUM(AD55:AD61)</f>
        <v>0</v>
      </c>
      <c r="AE54" s="219">
        <f t="shared" si="90"/>
        <v>0</v>
      </c>
      <c r="AF54" s="220">
        <f t="shared" si="90"/>
        <v>0</v>
      </c>
      <c r="AG54" s="221">
        <f t="shared" si="90"/>
        <v>0</v>
      </c>
      <c r="AH54" s="219">
        <f t="shared" si="90"/>
        <v>0</v>
      </c>
      <c r="AI54" s="220">
        <f t="shared" si="90"/>
        <v>0</v>
      </c>
      <c r="AJ54" s="221">
        <f t="shared" si="76"/>
        <v>0</v>
      </c>
      <c r="AK54" s="219">
        <f t="shared" si="76"/>
        <v>0</v>
      </c>
      <c r="AL54" s="220">
        <f t="shared" si="76"/>
        <v>0</v>
      </c>
      <c r="AM54" s="221">
        <f t="shared" si="77"/>
        <v>0</v>
      </c>
      <c r="AN54" s="219">
        <f t="shared" si="77"/>
        <v>0</v>
      </c>
      <c r="AO54" s="220">
        <f t="shared" si="77"/>
        <v>0</v>
      </c>
      <c r="AP54" s="221">
        <f t="shared" ref="AP54:AU54" si="91">SUM(AP55:AP61)</f>
        <v>0</v>
      </c>
      <c r="AQ54" s="219">
        <f t="shared" si="91"/>
        <v>0</v>
      </c>
      <c r="AR54" s="220">
        <f t="shared" si="91"/>
        <v>0</v>
      </c>
      <c r="AS54" s="221">
        <f t="shared" si="91"/>
        <v>0</v>
      </c>
      <c r="AT54" s="219">
        <f t="shared" si="91"/>
        <v>0</v>
      </c>
      <c r="AU54" s="220">
        <f t="shared" si="91"/>
        <v>0</v>
      </c>
      <c r="AV54" s="221">
        <f t="shared" si="78"/>
        <v>0</v>
      </c>
      <c r="AW54" s="219">
        <f t="shared" si="78"/>
        <v>0</v>
      </c>
      <c r="AX54" s="220">
        <f t="shared" si="78"/>
        <v>0</v>
      </c>
      <c r="AY54" s="221">
        <f t="shared" si="79"/>
        <v>0</v>
      </c>
      <c r="AZ54" s="219">
        <f t="shared" si="79"/>
        <v>0</v>
      </c>
      <c r="BA54" s="220">
        <f t="shared" si="79"/>
        <v>0</v>
      </c>
      <c r="BB54" s="221">
        <f t="shared" si="80"/>
        <v>0</v>
      </c>
      <c r="BC54" s="219">
        <f t="shared" si="80"/>
        <v>0</v>
      </c>
      <c r="BD54" s="220">
        <f t="shared" si="81"/>
        <v>0</v>
      </c>
      <c r="BE54" s="221">
        <f t="shared" si="82"/>
        <v>0</v>
      </c>
      <c r="BF54" s="219">
        <f t="shared" si="82"/>
        <v>0</v>
      </c>
      <c r="BG54" s="220">
        <f t="shared" si="82"/>
        <v>0</v>
      </c>
    </row>
    <row r="55" spans="1:59" s="45" customFormat="1" outlineLevel="1">
      <c r="A55" s="30"/>
      <c r="B55" s="17"/>
      <c r="C55" s="32"/>
      <c r="D55" s="8"/>
      <c r="E55" s="42"/>
      <c r="F55" s="42"/>
      <c r="G55" s="42" t="s">
        <v>54</v>
      </c>
      <c r="H55" s="42"/>
      <c r="I55" s="43"/>
      <c r="J55" s="44"/>
      <c r="K55" s="254"/>
      <c r="L55" s="43"/>
      <c r="M55" s="44"/>
      <c r="N55" s="254">
        <f>+L55+M55</f>
        <v>0</v>
      </c>
      <c r="O55" s="68">
        <f t="shared" si="36"/>
        <v>0</v>
      </c>
      <c r="P55" s="69">
        <f t="shared" si="73"/>
        <v>0</v>
      </c>
      <c r="Q55" s="70">
        <f t="shared" si="73"/>
        <v>0</v>
      </c>
      <c r="R55" s="97"/>
      <c r="S55" s="98"/>
      <c r="T55" s="254">
        <f>+R55+S55</f>
        <v>0</v>
      </c>
      <c r="U55" s="97"/>
      <c r="V55" s="98"/>
      <c r="W55" s="254">
        <f>+U55+V55</f>
        <v>0</v>
      </c>
      <c r="X55" s="258">
        <f t="shared" si="87"/>
        <v>0</v>
      </c>
      <c r="Y55" s="259">
        <f t="shared" si="87"/>
        <v>0</v>
      </c>
      <c r="Z55" s="260">
        <f t="shared" si="87"/>
        <v>0</v>
      </c>
      <c r="AA55" s="85">
        <f t="shared" si="75"/>
        <v>0</v>
      </c>
      <c r="AB55" s="86">
        <f t="shared" si="75"/>
        <v>0</v>
      </c>
      <c r="AC55" s="87">
        <f t="shared" si="75"/>
        <v>0</v>
      </c>
      <c r="AD55" s="43"/>
      <c r="AE55" s="44"/>
      <c r="AF55" s="254">
        <f>+AD55+AE55</f>
        <v>0</v>
      </c>
      <c r="AG55" s="43"/>
      <c r="AH55" s="44"/>
      <c r="AI55" s="254">
        <f>+AG55+AH55</f>
        <v>0</v>
      </c>
      <c r="AJ55" s="68">
        <f t="shared" si="76"/>
        <v>0</v>
      </c>
      <c r="AK55" s="69">
        <f t="shared" si="76"/>
        <v>0</v>
      </c>
      <c r="AL55" s="260">
        <f t="shared" si="76"/>
        <v>0</v>
      </c>
      <c r="AM55" s="85">
        <f t="shared" si="77"/>
        <v>0</v>
      </c>
      <c r="AN55" s="86">
        <f t="shared" si="77"/>
        <v>0</v>
      </c>
      <c r="AO55" s="87">
        <f t="shared" si="77"/>
        <v>0</v>
      </c>
      <c r="AP55" s="43"/>
      <c r="AQ55" s="44"/>
      <c r="AR55" s="254">
        <f>+AP55+AQ55</f>
        <v>0</v>
      </c>
      <c r="AS55" s="43"/>
      <c r="AT55" s="44"/>
      <c r="AU55" s="254">
        <f>+AS55+AT55</f>
        <v>0</v>
      </c>
      <c r="AV55" s="258">
        <f t="shared" si="78"/>
        <v>0</v>
      </c>
      <c r="AW55" s="259">
        <f t="shared" si="78"/>
        <v>0</v>
      </c>
      <c r="AX55" s="260">
        <f t="shared" si="78"/>
        <v>0</v>
      </c>
      <c r="AY55" s="85">
        <f t="shared" si="79"/>
        <v>0</v>
      </c>
      <c r="AZ55" s="86">
        <f t="shared" si="79"/>
        <v>0</v>
      </c>
      <c r="BA55" s="87">
        <f t="shared" si="79"/>
        <v>0</v>
      </c>
      <c r="BB55" s="258">
        <f t="shared" si="80"/>
        <v>0</v>
      </c>
      <c r="BC55" s="259">
        <f t="shared" si="80"/>
        <v>0</v>
      </c>
      <c r="BD55" s="260">
        <f t="shared" si="81"/>
        <v>0</v>
      </c>
      <c r="BE55" s="85">
        <f t="shared" si="82"/>
        <v>0</v>
      </c>
      <c r="BF55" s="86">
        <f t="shared" si="82"/>
        <v>0</v>
      </c>
      <c r="BG55" s="87">
        <f t="shared" si="82"/>
        <v>0</v>
      </c>
    </row>
    <row r="56" spans="1:59" s="45" customFormat="1" outlineLevel="1">
      <c r="A56" s="30"/>
      <c r="B56" s="17"/>
      <c r="C56" s="32"/>
      <c r="D56" s="8"/>
      <c r="E56" s="42"/>
      <c r="F56" s="42"/>
      <c r="G56" s="42" t="s">
        <v>21</v>
      </c>
      <c r="H56" s="42"/>
      <c r="I56" s="43"/>
      <c r="J56" s="44"/>
      <c r="K56" s="254">
        <f>+I56+J56</f>
        <v>0</v>
      </c>
      <c r="L56" s="43"/>
      <c r="M56" s="44"/>
      <c r="N56" s="254">
        <f>+L56+M56</f>
        <v>0</v>
      </c>
      <c r="O56" s="68">
        <f t="shared" si="36"/>
        <v>0</v>
      </c>
      <c r="P56" s="69">
        <f t="shared" si="73"/>
        <v>0</v>
      </c>
      <c r="Q56" s="70">
        <f t="shared" si="73"/>
        <v>0</v>
      </c>
      <c r="R56" s="97"/>
      <c r="S56" s="98"/>
      <c r="T56" s="254">
        <f>+R56+S56</f>
        <v>0</v>
      </c>
      <c r="U56" s="97"/>
      <c r="V56" s="98"/>
      <c r="W56" s="254">
        <f>+U56+V56</f>
        <v>0</v>
      </c>
      <c r="X56" s="258">
        <f t="shared" ref="X56:X63" si="92">R56+U56</f>
        <v>0</v>
      </c>
      <c r="Y56" s="259">
        <f t="shared" si="87"/>
        <v>0</v>
      </c>
      <c r="Z56" s="260">
        <f t="shared" si="87"/>
        <v>0</v>
      </c>
      <c r="AA56" s="85">
        <f t="shared" si="75"/>
        <v>0</v>
      </c>
      <c r="AB56" s="86">
        <f t="shared" si="75"/>
        <v>0</v>
      </c>
      <c r="AC56" s="87">
        <f t="shared" si="75"/>
        <v>0</v>
      </c>
      <c r="AD56" s="43"/>
      <c r="AE56" s="44"/>
      <c r="AF56" s="254">
        <f>+AD56+AE56</f>
        <v>0</v>
      </c>
      <c r="AG56" s="43"/>
      <c r="AH56" s="44"/>
      <c r="AI56" s="254">
        <f>+AG56+AH56</f>
        <v>0</v>
      </c>
      <c r="AJ56" s="68">
        <f t="shared" si="76"/>
        <v>0</v>
      </c>
      <c r="AK56" s="69">
        <f t="shared" si="76"/>
        <v>0</v>
      </c>
      <c r="AL56" s="260">
        <f t="shared" si="76"/>
        <v>0</v>
      </c>
      <c r="AM56" s="85">
        <f t="shared" si="77"/>
        <v>0</v>
      </c>
      <c r="AN56" s="86">
        <f t="shared" si="77"/>
        <v>0</v>
      </c>
      <c r="AO56" s="87">
        <f t="shared" si="77"/>
        <v>0</v>
      </c>
      <c r="AP56" s="43"/>
      <c r="AQ56" s="44"/>
      <c r="AR56" s="254">
        <f>+AP56+AQ56</f>
        <v>0</v>
      </c>
      <c r="AS56" s="43"/>
      <c r="AT56" s="44"/>
      <c r="AU56" s="254">
        <f>+AS56+AT56</f>
        <v>0</v>
      </c>
      <c r="AV56" s="258">
        <f t="shared" si="78"/>
        <v>0</v>
      </c>
      <c r="AW56" s="259">
        <f t="shared" si="78"/>
        <v>0</v>
      </c>
      <c r="AX56" s="260">
        <f t="shared" si="78"/>
        <v>0</v>
      </c>
      <c r="AY56" s="85">
        <f t="shared" si="79"/>
        <v>0</v>
      </c>
      <c r="AZ56" s="86">
        <f t="shared" si="79"/>
        <v>0</v>
      </c>
      <c r="BA56" s="87">
        <f t="shared" si="79"/>
        <v>0</v>
      </c>
      <c r="BB56" s="258">
        <f t="shared" si="80"/>
        <v>0</v>
      </c>
      <c r="BC56" s="259">
        <f t="shared" si="80"/>
        <v>0</v>
      </c>
      <c r="BD56" s="260">
        <f t="shared" si="81"/>
        <v>0</v>
      </c>
      <c r="BE56" s="85">
        <f t="shared" si="82"/>
        <v>0</v>
      </c>
      <c r="BF56" s="86">
        <f t="shared" si="82"/>
        <v>0</v>
      </c>
      <c r="BG56" s="87">
        <f t="shared" si="82"/>
        <v>0</v>
      </c>
    </row>
    <row r="57" spans="1:59" s="45" customFormat="1" outlineLevel="1">
      <c r="A57" s="30"/>
      <c r="B57" s="17"/>
      <c r="C57" s="32"/>
      <c r="D57" s="8"/>
      <c r="E57" s="42"/>
      <c r="F57" s="42"/>
      <c r="G57" s="42" t="s">
        <v>25</v>
      </c>
      <c r="H57" s="42"/>
      <c r="I57" s="43"/>
      <c r="J57" s="44"/>
      <c r="K57" s="254">
        <f>+I57+J57</f>
        <v>0</v>
      </c>
      <c r="L57" s="43"/>
      <c r="M57" s="44"/>
      <c r="N57" s="254">
        <f>+L57+M57</f>
        <v>0</v>
      </c>
      <c r="O57" s="71">
        <f t="shared" ref="O57:Q63" si="93">I57+L57</f>
        <v>0</v>
      </c>
      <c r="P57" s="72">
        <f t="shared" si="73"/>
        <v>0</v>
      </c>
      <c r="Q57" s="73">
        <f t="shared" si="73"/>
        <v>0</v>
      </c>
      <c r="R57" s="97"/>
      <c r="S57" s="98"/>
      <c r="T57" s="254">
        <f>+R57+S57</f>
        <v>0</v>
      </c>
      <c r="U57" s="97"/>
      <c r="V57" s="98"/>
      <c r="W57" s="254">
        <f>+U57+V57</f>
        <v>0</v>
      </c>
      <c r="X57" s="261">
        <f t="shared" si="92"/>
        <v>0</v>
      </c>
      <c r="Y57" s="262">
        <f t="shared" si="87"/>
        <v>0</v>
      </c>
      <c r="Z57" s="254">
        <f t="shared" si="87"/>
        <v>0</v>
      </c>
      <c r="AA57" s="88">
        <f t="shared" si="75"/>
        <v>0</v>
      </c>
      <c r="AB57" s="89">
        <f t="shared" si="75"/>
        <v>0</v>
      </c>
      <c r="AC57" s="90">
        <f t="shared" si="75"/>
        <v>0</v>
      </c>
      <c r="AD57" s="43"/>
      <c r="AE57" s="44"/>
      <c r="AF57" s="254">
        <f>+AD57+AE57</f>
        <v>0</v>
      </c>
      <c r="AG57" s="43"/>
      <c r="AH57" s="44"/>
      <c r="AI57" s="254">
        <f>+AG57+AH57</f>
        <v>0</v>
      </c>
      <c r="AJ57" s="71">
        <f t="shared" si="76"/>
        <v>0</v>
      </c>
      <c r="AK57" s="72">
        <f t="shared" si="76"/>
        <v>0</v>
      </c>
      <c r="AL57" s="254">
        <f t="shared" si="76"/>
        <v>0</v>
      </c>
      <c r="AM57" s="88">
        <f t="shared" si="77"/>
        <v>0</v>
      </c>
      <c r="AN57" s="89">
        <f t="shared" si="77"/>
        <v>0</v>
      </c>
      <c r="AO57" s="90">
        <f t="shared" si="77"/>
        <v>0</v>
      </c>
      <c r="AP57" s="43"/>
      <c r="AQ57" s="44"/>
      <c r="AR57" s="254">
        <f>+AP57+AQ57</f>
        <v>0</v>
      </c>
      <c r="AS57" s="43"/>
      <c r="AT57" s="44"/>
      <c r="AU57" s="254">
        <f>+AS57+AT57</f>
        <v>0</v>
      </c>
      <c r="AV57" s="261">
        <f t="shared" si="78"/>
        <v>0</v>
      </c>
      <c r="AW57" s="262">
        <f t="shared" si="78"/>
        <v>0</v>
      </c>
      <c r="AX57" s="254">
        <f t="shared" si="78"/>
        <v>0</v>
      </c>
      <c r="AY57" s="88">
        <f t="shared" si="79"/>
        <v>0</v>
      </c>
      <c r="AZ57" s="89">
        <f t="shared" si="79"/>
        <v>0</v>
      </c>
      <c r="BA57" s="90">
        <f t="shared" si="79"/>
        <v>0</v>
      </c>
      <c r="BB57" s="261">
        <f t="shared" si="80"/>
        <v>0</v>
      </c>
      <c r="BC57" s="262">
        <f t="shared" si="80"/>
        <v>0</v>
      </c>
      <c r="BD57" s="254">
        <f t="shared" si="81"/>
        <v>0</v>
      </c>
      <c r="BE57" s="88">
        <f t="shared" si="82"/>
        <v>0</v>
      </c>
      <c r="BF57" s="89">
        <f t="shared" si="82"/>
        <v>0</v>
      </c>
      <c r="BG57" s="90">
        <f t="shared" si="82"/>
        <v>0</v>
      </c>
    </row>
    <row r="58" spans="1:59" s="45" customFormat="1" outlineLevel="1">
      <c r="A58" s="30"/>
      <c r="B58" s="17"/>
      <c r="C58" s="32"/>
      <c r="D58" s="8"/>
      <c r="E58" s="42"/>
      <c r="F58" s="15"/>
      <c r="G58" s="124" t="s">
        <v>56</v>
      </c>
      <c r="H58" s="94"/>
      <c r="I58" s="43"/>
      <c r="J58" s="44"/>
      <c r="K58" s="254">
        <f>+I58+J58</f>
        <v>0</v>
      </c>
      <c r="L58" s="43"/>
      <c r="M58" s="44"/>
      <c r="N58" s="254">
        <f>+L58+M58</f>
        <v>0</v>
      </c>
      <c r="O58" s="71">
        <f t="shared" si="93"/>
        <v>0</v>
      </c>
      <c r="P58" s="72">
        <f t="shared" si="73"/>
        <v>0</v>
      </c>
      <c r="Q58" s="73">
        <f t="shared" si="73"/>
        <v>0</v>
      </c>
      <c r="R58" s="97"/>
      <c r="S58" s="98"/>
      <c r="T58" s="254">
        <f>+R58+S58</f>
        <v>0</v>
      </c>
      <c r="U58" s="97"/>
      <c r="V58" s="98"/>
      <c r="W58" s="254">
        <f>+U58+V58</f>
        <v>0</v>
      </c>
      <c r="X58" s="261">
        <f t="shared" si="92"/>
        <v>0</v>
      </c>
      <c r="Y58" s="262">
        <f t="shared" si="87"/>
        <v>0</v>
      </c>
      <c r="Z58" s="254">
        <f t="shared" si="87"/>
        <v>0</v>
      </c>
      <c r="AA58" s="88">
        <f t="shared" si="75"/>
        <v>0</v>
      </c>
      <c r="AB58" s="89">
        <f t="shared" si="75"/>
        <v>0</v>
      </c>
      <c r="AC58" s="90">
        <f t="shared" si="75"/>
        <v>0</v>
      </c>
      <c r="AD58" s="43"/>
      <c r="AE58" s="44"/>
      <c r="AF58" s="254">
        <f>+AD58+AE58</f>
        <v>0</v>
      </c>
      <c r="AG58" s="43"/>
      <c r="AH58" s="44"/>
      <c r="AI58" s="254">
        <f>+AG58+AH58</f>
        <v>0</v>
      </c>
      <c r="AJ58" s="71">
        <f t="shared" si="76"/>
        <v>0</v>
      </c>
      <c r="AK58" s="72">
        <f t="shared" si="76"/>
        <v>0</v>
      </c>
      <c r="AL58" s="254">
        <f t="shared" si="76"/>
        <v>0</v>
      </c>
      <c r="AM58" s="88">
        <f t="shared" si="77"/>
        <v>0</v>
      </c>
      <c r="AN58" s="89">
        <f t="shared" si="77"/>
        <v>0</v>
      </c>
      <c r="AO58" s="90">
        <f t="shared" si="77"/>
        <v>0</v>
      </c>
      <c r="AP58" s="43"/>
      <c r="AQ58" s="44"/>
      <c r="AR58" s="254">
        <f>+AP58+AQ58</f>
        <v>0</v>
      </c>
      <c r="AS58" s="43"/>
      <c r="AT58" s="44"/>
      <c r="AU58" s="254">
        <f>+AS58+AT58</f>
        <v>0</v>
      </c>
      <c r="AV58" s="261">
        <f t="shared" si="78"/>
        <v>0</v>
      </c>
      <c r="AW58" s="262">
        <f t="shared" si="78"/>
        <v>0</v>
      </c>
      <c r="AX58" s="254">
        <f t="shared" si="78"/>
        <v>0</v>
      </c>
      <c r="AY58" s="88">
        <f t="shared" si="79"/>
        <v>0</v>
      </c>
      <c r="AZ58" s="89">
        <f t="shared" si="79"/>
        <v>0</v>
      </c>
      <c r="BA58" s="90">
        <f t="shared" si="79"/>
        <v>0</v>
      </c>
      <c r="BB58" s="261">
        <f t="shared" si="80"/>
        <v>0</v>
      </c>
      <c r="BC58" s="262">
        <f t="shared" si="80"/>
        <v>0</v>
      </c>
      <c r="BD58" s="254">
        <f t="shared" si="81"/>
        <v>0</v>
      </c>
      <c r="BE58" s="88">
        <f t="shared" si="82"/>
        <v>0</v>
      </c>
      <c r="BF58" s="89">
        <f t="shared" si="82"/>
        <v>0</v>
      </c>
      <c r="BG58" s="90">
        <f t="shared" si="82"/>
        <v>0</v>
      </c>
    </row>
    <row r="59" spans="1:59" s="16" customFormat="1">
      <c r="A59" s="30"/>
      <c r="B59" s="17"/>
      <c r="C59" s="32"/>
      <c r="D59" s="8"/>
      <c r="E59" s="17"/>
      <c r="F59" s="33" t="s">
        <v>26</v>
      </c>
      <c r="G59" s="33"/>
      <c r="H59" s="33"/>
      <c r="I59" s="221">
        <f t="shared" ref="I59:N59" si="94">SUM(I60:I63)</f>
        <v>0</v>
      </c>
      <c r="J59" s="219">
        <f t="shared" si="94"/>
        <v>0</v>
      </c>
      <c r="K59" s="220">
        <f t="shared" si="94"/>
        <v>0</v>
      </c>
      <c r="L59" s="221">
        <f t="shared" si="94"/>
        <v>0</v>
      </c>
      <c r="M59" s="219">
        <f t="shared" si="94"/>
        <v>0</v>
      </c>
      <c r="N59" s="220">
        <f t="shared" si="94"/>
        <v>0</v>
      </c>
      <c r="O59" s="221">
        <f t="shared" si="93"/>
        <v>0</v>
      </c>
      <c r="P59" s="219">
        <f t="shared" si="93"/>
        <v>0</v>
      </c>
      <c r="Q59" s="220">
        <f t="shared" si="93"/>
        <v>0</v>
      </c>
      <c r="R59" s="221">
        <f t="shared" ref="R59:W59" si="95">SUM(R60:R63)</f>
        <v>0</v>
      </c>
      <c r="S59" s="219">
        <f t="shared" si="95"/>
        <v>0</v>
      </c>
      <c r="T59" s="220">
        <f t="shared" si="95"/>
        <v>0</v>
      </c>
      <c r="U59" s="221">
        <f t="shared" si="95"/>
        <v>0</v>
      </c>
      <c r="V59" s="219">
        <f t="shared" si="95"/>
        <v>0</v>
      </c>
      <c r="W59" s="220">
        <f t="shared" si="95"/>
        <v>0</v>
      </c>
      <c r="X59" s="221">
        <f t="shared" si="92"/>
        <v>0</v>
      </c>
      <c r="Y59" s="219">
        <f t="shared" si="87"/>
        <v>0</v>
      </c>
      <c r="Z59" s="220">
        <f t="shared" si="87"/>
        <v>0</v>
      </c>
      <c r="AA59" s="221">
        <f t="shared" ref="AA59:AC63" si="96">O59+R59</f>
        <v>0</v>
      </c>
      <c r="AB59" s="219">
        <f t="shared" si="96"/>
        <v>0</v>
      </c>
      <c r="AC59" s="220">
        <f t="shared" si="96"/>
        <v>0</v>
      </c>
      <c r="AD59" s="221">
        <f t="shared" ref="AD59:AI59" si="97">SUM(AD60:AD63)</f>
        <v>0</v>
      </c>
      <c r="AE59" s="219">
        <f t="shared" si="97"/>
        <v>0</v>
      </c>
      <c r="AF59" s="220">
        <f t="shared" si="97"/>
        <v>0</v>
      </c>
      <c r="AG59" s="221">
        <f t="shared" si="97"/>
        <v>0</v>
      </c>
      <c r="AH59" s="219">
        <f t="shared" si="97"/>
        <v>0</v>
      </c>
      <c r="AI59" s="220">
        <f t="shared" si="97"/>
        <v>0</v>
      </c>
      <c r="AJ59" s="221">
        <f t="shared" ref="AJ59:AL63" si="98">AD59+AG59</f>
        <v>0</v>
      </c>
      <c r="AK59" s="219">
        <f t="shared" si="98"/>
        <v>0</v>
      </c>
      <c r="AL59" s="220">
        <f t="shared" si="98"/>
        <v>0</v>
      </c>
      <c r="AM59" s="221">
        <f t="shared" ref="AM59:AO63" si="99">AA59+AD59</f>
        <v>0</v>
      </c>
      <c r="AN59" s="219">
        <f t="shared" si="99"/>
        <v>0</v>
      </c>
      <c r="AO59" s="220">
        <f t="shared" si="99"/>
        <v>0</v>
      </c>
      <c r="AP59" s="221">
        <f t="shared" ref="AP59:AU59" si="100">SUM(AP60:AP63)</f>
        <v>0</v>
      </c>
      <c r="AQ59" s="219">
        <f t="shared" si="100"/>
        <v>0</v>
      </c>
      <c r="AR59" s="220">
        <f t="shared" si="100"/>
        <v>0</v>
      </c>
      <c r="AS59" s="221">
        <f t="shared" si="100"/>
        <v>0</v>
      </c>
      <c r="AT59" s="219">
        <f t="shared" si="100"/>
        <v>0</v>
      </c>
      <c r="AU59" s="220">
        <f t="shared" si="100"/>
        <v>0</v>
      </c>
      <c r="AV59" s="221">
        <f t="shared" ref="AV59:AX63" si="101">AP59+AS59</f>
        <v>0</v>
      </c>
      <c r="AW59" s="219">
        <f t="shared" si="101"/>
        <v>0</v>
      </c>
      <c r="AX59" s="220">
        <f t="shared" si="101"/>
        <v>0</v>
      </c>
      <c r="AY59" s="221">
        <f t="shared" ref="AY59:BA63" si="102">AM59+AP59</f>
        <v>0</v>
      </c>
      <c r="AZ59" s="219">
        <f t="shared" si="102"/>
        <v>0</v>
      </c>
      <c r="BA59" s="220">
        <f t="shared" si="102"/>
        <v>0</v>
      </c>
      <c r="BB59" s="221">
        <f t="shared" ref="BB59:BC63" si="103">AD59+AP59</f>
        <v>0</v>
      </c>
      <c r="BC59" s="219">
        <f t="shared" si="103"/>
        <v>0</v>
      </c>
      <c r="BD59" s="220">
        <f t="shared" si="81"/>
        <v>0</v>
      </c>
      <c r="BE59" s="221">
        <f t="shared" ref="BE59:BG63" si="104">I59+L59+R59+AD59+AP59</f>
        <v>0</v>
      </c>
      <c r="BF59" s="219">
        <f t="shared" si="104"/>
        <v>0</v>
      </c>
      <c r="BG59" s="220">
        <f t="shared" si="104"/>
        <v>0</v>
      </c>
    </row>
    <row r="60" spans="1:59" s="45" customFormat="1" outlineLevel="1">
      <c r="A60" s="30"/>
      <c r="B60" s="17"/>
      <c r="C60" s="32"/>
      <c r="D60" s="8"/>
      <c r="E60" s="42"/>
      <c r="F60" s="42"/>
      <c r="G60" s="42" t="s">
        <v>54</v>
      </c>
      <c r="H60" s="42"/>
      <c r="I60" s="43"/>
      <c r="J60" s="44"/>
      <c r="K60" s="254"/>
      <c r="L60" s="43"/>
      <c r="M60" s="44"/>
      <c r="N60" s="254">
        <f>+L60+M60</f>
        <v>0</v>
      </c>
      <c r="O60" s="68">
        <f>I60+L60</f>
        <v>0</v>
      </c>
      <c r="P60" s="69">
        <f t="shared" si="93"/>
        <v>0</v>
      </c>
      <c r="Q60" s="70">
        <f t="shared" si="93"/>
        <v>0</v>
      </c>
      <c r="R60" s="97"/>
      <c r="S60" s="98"/>
      <c r="T60" s="254">
        <f>+R60+S60</f>
        <v>0</v>
      </c>
      <c r="U60" s="97"/>
      <c r="V60" s="98"/>
      <c r="W60" s="254">
        <f>+U60+V60</f>
        <v>0</v>
      </c>
      <c r="X60" s="258">
        <f t="shared" si="92"/>
        <v>0</v>
      </c>
      <c r="Y60" s="259">
        <f t="shared" si="87"/>
        <v>0</v>
      </c>
      <c r="Z60" s="260">
        <f t="shared" si="87"/>
        <v>0</v>
      </c>
      <c r="AA60" s="85">
        <f t="shared" si="96"/>
        <v>0</v>
      </c>
      <c r="AB60" s="86">
        <f t="shared" si="96"/>
        <v>0</v>
      </c>
      <c r="AC60" s="87">
        <f t="shared" si="96"/>
        <v>0</v>
      </c>
      <c r="AD60" s="43"/>
      <c r="AE60" s="44"/>
      <c r="AF60" s="254">
        <f>+AD60+AE60</f>
        <v>0</v>
      </c>
      <c r="AG60" s="43"/>
      <c r="AH60" s="44"/>
      <c r="AI60" s="254">
        <f>+AG60+AH60</f>
        <v>0</v>
      </c>
      <c r="AJ60" s="68">
        <f t="shared" si="98"/>
        <v>0</v>
      </c>
      <c r="AK60" s="69">
        <f t="shared" si="98"/>
        <v>0</v>
      </c>
      <c r="AL60" s="260">
        <f t="shared" si="98"/>
        <v>0</v>
      </c>
      <c r="AM60" s="85">
        <f t="shared" si="99"/>
        <v>0</v>
      </c>
      <c r="AN60" s="86">
        <f t="shared" si="99"/>
        <v>0</v>
      </c>
      <c r="AO60" s="87">
        <f t="shared" si="99"/>
        <v>0</v>
      </c>
      <c r="AP60" s="43"/>
      <c r="AQ60" s="44"/>
      <c r="AR60" s="254">
        <f>+AP60+AQ60</f>
        <v>0</v>
      </c>
      <c r="AS60" s="43"/>
      <c r="AT60" s="44"/>
      <c r="AU60" s="254">
        <f>+AS60+AT60</f>
        <v>0</v>
      </c>
      <c r="AV60" s="258">
        <f t="shared" si="101"/>
        <v>0</v>
      </c>
      <c r="AW60" s="259">
        <f t="shared" si="101"/>
        <v>0</v>
      </c>
      <c r="AX60" s="260">
        <f t="shared" si="101"/>
        <v>0</v>
      </c>
      <c r="AY60" s="85">
        <f t="shared" si="102"/>
        <v>0</v>
      </c>
      <c r="AZ60" s="86">
        <f t="shared" si="102"/>
        <v>0</v>
      </c>
      <c r="BA60" s="87">
        <f t="shared" si="102"/>
        <v>0</v>
      </c>
      <c r="BB60" s="258">
        <f t="shared" si="103"/>
        <v>0</v>
      </c>
      <c r="BC60" s="259">
        <f t="shared" si="103"/>
        <v>0</v>
      </c>
      <c r="BD60" s="260">
        <f t="shared" si="81"/>
        <v>0</v>
      </c>
      <c r="BE60" s="85">
        <f t="shared" si="104"/>
        <v>0</v>
      </c>
      <c r="BF60" s="86">
        <f t="shared" si="104"/>
        <v>0</v>
      </c>
      <c r="BG60" s="87">
        <f t="shared" si="104"/>
        <v>0</v>
      </c>
    </row>
    <row r="61" spans="1:59" s="45" customFormat="1" outlineLevel="1">
      <c r="A61" s="30"/>
      <c r="B61" s="17"/>
      <c r="C61" s="32"/>
      <c r="D61" s="8"/>
      <c r="E61" s="42"/>
      <c r="F61" s="42"/>
      <c r="G61" s="42" t="s">
        <v>21</v>
      </c>
      <c r="H61" s="42"/>
      <c r="I61" s="43"/>
      <c r="J61" s="44"/>
      <c r="K61" s="254">
        <f>+I61+J61</f>
        <v>0</v>
      </c>
      <c r="L61" s="43"/>
      <c r="M61" s="44"/>
      <c r="N61" s="254">
        <f>+L61+M61</f>
        <v>0</v>
      </c>
      <c r="O61" s="68">
        <f>I61+L61</f>
        <v>0</v>
      </c>
      <c r="P61" s="69">
        <f t="shared" si="93"/>
        <v>0</v>
      </c>
      <c r="Q61" s="70">
        <f t="shared" si="93"/>
        <v>0</v>
      </c>
      <c r="R61" s="97"/>
      <c r="S61" s="98"/>
      <c r="T61" s="254">
        <f>+R61+S61</f>
        <v>0</v>
      </c>
      <c r="U61" s="97"/>
      <c r="V61" s="98"/>
      <c r="W61" s="254">
        <f>+U61+V61</f>
        <v>0</v>
      </c>
      <c r="X61" s="258">
        <f t="shared" si="92"/>
        <v>0</v>
      </c>
      <c r="Y61" s="259">
        <f t="shared" si="87"/>
        <v>0</v>
      </c>
      <c r="Z61" s="260">
        <f t="shared" si="87"/>
        <v>0</v>
      </c>
      <c r="AA61" s="85">
        <f t="shared" si="96"/>
        <v>0</v>
      </c>
      <c r="AB61" s="86">
        <f t="shared" si="96"/>
        <v>0</v>
      </c>
      <c r="AC61" s="87">
        <f t="shared" si="96"/>
        <v>0</v>
      </c>
      <c r="AD61" s="43"/>
      <c r="AE61" s="44"/>
      <c r="AF61" s="254">
        <f>+AD61+AE61</f>
        <v>0</v>
      </c>
      <c r="AG61" s="43"/>
      <c r="AH61" s="44"/>
      <c r="AI61" s="254">
        <f>+AG61+AH61</f>
        <v>0</v>
      </c>
      <c r="AJ61" s="68">
        <f t="shared" si="98"/>
        <v>0</v>
      </c>
      <c r="AK61" s="69">
        <f t="shared" si="98"/>
        <v>0</v>
      </c>
      <c r="AL61" s="260">
        <f t="shared" si="98"/>
        <v>0</v>
      </c>
      <c r="AM61" s="85">
        <f t="shared" si="99"/>
        <v>0</v>
      </c>
      <c r="AN61" s="86">
        <f t="shared" si="99"/>
        <v>0</v>
      </c>
      <c r="AO61" s="87">
        <f t="shared" si="99"/>
        <v>0</v>
      </c>
      <c r="AP61" s="43"/>
      <c r="AQ61" s="44"/>
      <c r="AR61" s="254">
        <f>+AP61+AQ61</f>
        <v>0</v>
      </c>
      <c r="AS61" s="43"/>
      <c r="AT61" s="44"/>
      <c r="AU61" s="254">
        <f>+AS61+AT61</f>
        <v>0</v>
      </c>
      <c r="AV61" s="258">
        <f t="shared" si="101"/>
        <v>0</v>
      </c>
      <c r="AW61" s="259">
        <f t="shared" si="101"/>
        <v>0</v>
      </c>
      <c r="AX61" s="260">
        <f t="shared" si="101"/>
        <v>0</v>
      </c>
      <c r="AY61" s="85">
        <f t="shared" si="102"/>
        <v>0</v>
      </c>
      <c r="AZ61" s="86">
        <f t="shared" si="102"/>
        <v>0</v>
      </c>
      <c r="BA61" s="87">
        <f t="shared" si="102"/>
        <v>0</v>
      </c>
      <c r="BB61" s="258">
        <f t="shared" si="103"/>
        <v>0</v>
      </c>
      <c r="BC61" s="259">
        <f t="shared" si="103"/>
        <v>0</v>
      </c>
      <c r="BD61" s="260">
        <f t="shared" si="81"/>
        <v>0</v>
      </c>
      <c r="BE61" s="85">
        <f t="shared" si="104"/>
        <v>0</v>
      </c>
      <c r="BF61" s="86">
        <f t="shared" si="104"/>
        <v>0</v>
      </c>
      <c r="BG61" s="87">
        <f t="shared" si="104"/>
        <v>0</v>
      </c>
    </row>
    <row r="62" spans="1:59" s="45" customFormat="1" outlineLevel="1">
      <c r="A62" s="30"/>
      <c r="B62" s="17"/>
      <c r="C62" s="32"/>
      <c r="D62" s="8"/>
      <c r="E62" s="42"/>
      <c r="F62" s="42"/>
      <c r="G62" s="42" t="s">
        <v>25</v>
      </c>
      <c r="H62" s="42"/>
      <c r="I62" s="43"/>
      <c r="J62" s="44"/>
      <c r="K62" s="254">
        <f>+I62+J62</f>
        <v>0</v>
      </c>
      <c r="L62" s="43"/>
      <c r="M62" s="44"/>
      <c r="N62" s="254">
        <f>+L62+M62</f>
        <v>0</v>
      </c>
      <c r="O62" s="71">
        <f>I62+L62</f>
        <v>0</v>
      </c>
      <c r="P62" s="72">
        <f t="shared" si="93"/>
        <v>0</v>
      </c>
      <c r="Q62" s="73">
        <f t="shared" si="93"/>
        <v>0</v>
      </c>
      <c r="R62" s="97"/>
      <c r="S62" s="98"/>
      <c r="T62" s="254">
        <f>+R62+S62</f>
        <v>0</v>
      </c>
      <c r="U62" s="97"/>
      <c r="V62" s="98"/>
      <c r="W62" s="254">
        <f>+U62+V62</f>
        <v>0</v>
      </c>
      <c r="X62" s="261">
        <f t="shared" si="92"/>
        <v>0</v>
      </c>
      <c r="Y62" s="262">
        <f t="shared" si="87"/>
        <v>0</v>
      </c>
      <c r="Z62" s="254">
        <f t="shared" si="87"/>
        <v>0</v>
      </c>
      <c r="AA62" s="88">
        <f t="shared" si="96"/>
        <v>0</v>
      </c>
      <c r="AB62" s="89">
        <f t="shared" si="96"/>
        <v>0</v>
      </c>
      <c r="AC62" s="90">
        <f t="shared" si="96"/>
        <v>0</v>
      </c>
      <c r="AD62" s="43"/>
      <c r="AE62" s="44"/>
      <c r="AF62" s="254">
        <f>+AD62+AE62</f>
        <v>0</v>
      </c>
      <c r="AG62" s="43"/>
      <c r="AH62" s="44"/>
      <c r="AI62" s="254">
        <f>+AG62+AH62</f>
        <v>0</v>
      </c>
      <c r="AJ62" s="71">
        <f t="shared" si="98"/>
        <v>0</v>
      </c>
      <c r="AK62" s="72">
        <f t="shared" si="98"/>
        <v>0</v>
      </c>
      <c r="AL62" s="254">
        <f t="shared" si="98"/>
        <v>0</v>
      </c>
      <c r="AM62" s="88">
        <f t="shared" si="99"/>
        <v>0</v>
      </c>
      <c r="AN62" s="89">
        <f t="shared" si="99"/>
        <v>0</v>
      </c>
      <c r="AO62" s="90">
        <f t="shared" si="99"/>
        <v>0</v>
      </c>
      <c r="AP62" s="43"/>
      <c r="AQ62" s="44"/>
      <c r="AR62" s="254">
        <f>+AP62+AQ62</f>
        <v>0</v>
      </c>
      <c r="AS62" s="43"/>
      <c r="AT62" s="44"/>
      <c r="AU62" s="254">
        <f>+AS62+AT62</f>
        <v>0</v>
      </c>
      <c r="AV62" s="261">
        <f t="shared" si="101"/>
        <v>0</v>
      </c>
      <c r="AW62" s="262">
        <f t="shared" si="101"/>
        <v>0</v>
      </c>
      <c r="AX62" s="254">
        <f t="shared" si="101"/>
        <v>0</v>
      </c>
      <c r="AY62" s="88">
        <f t="shared" si="102"/>
        <v>0</v>
      </c>
      <c r="AZ62" s="89">
        <f t="shared" si="102"/>
        <v>0</v>
      </c>
      <c r="BA62" s="90">
        <f t="shared" si="102"/>
        <v>0</v>
      </c>
      <c r="BB62" s="261">
        <f t="shared" si="103"/>
        <v>0</v>
      </c>
      <c r="BC62" s="262">
        <f t="shared" si="103"/>
        <v>0</v>
      </c>
      <c r="BD62" s="254">
        <f t="shared" si="81"/>
        <v>0</v>
      </c>
      <c r="BE62" s="88">
        <f t="shared" si="104"/>
        <v>0</v>
      </c>
      <c r="BF62" s="89">
        <f t="shared" si="104"/>
        <v>0</v>
      </c>
      <c r="BG62" s="90">
        <f t="shared" si="104"/>
        <v>0</v>
      </c>
    </row>
    <row r="63" spans="1:59" s="45" customFormat="1" outlineLevel="1">
      <c r="A63" s="30"/>
      <c r="B63" s="17"/>
      <c r="C63" s="32"/>
      <c r="D63" s="8"/>
      <c r="E63" s="42"/>
      <c r="F63" s="15"/>
      <c r="G63" s="124" t="s">
        <v>56</v>
      </c>
      <c r="H63" s="94"/>
      <c r="I63" s="43"/>
      <c r="J63" s="44"/>
      <c r="K63" s="254">
        <f>+I63+J63</f>
        <v>0</v>
      </c>
      <c r="L63" s="43"/>
      <c r="M63" s="44"/>
      <c r="N63" s="254">
        <f>+L63+M63</f>
        <v>0</v>
      </c>
      <c r="O63" s="71">
        <f>I63+L63</f>
        <v>0</v>
      </c>
      <c r="P63" s="72">
        <f t="shared" si="93"/>
        <v>0</v>
      </c>
      <c r="Q63" s="73">
        <f t="shared" si="93"/>
        <v>0</v>
      </c>
      <c r="R63" s="97"/>
      <c r="S63" s="98"/>
      <c r="T63" s="254">
        <f>+R63+S63</f>
        <v>0</v>
      </c>
      <c r="U63" s="97"/>
      <c r="V63" s="98"/>
      <c r="W63" s="254">
        <f>+U63+V63</f>
        <v>0</v>
      </c>
      <c r="X63" s="261">
        <f t="shared" si="92"/>
        <v>0</v>
      </c>
      <c r="Y63" s="262">
        <f t="shared" si="87"/>
        <v>0</v>
      </c>
      <c r="Z63" s="254">
        <f t="shared" si="87"/>
        <v>0</v>
      </c>
      <c r="AA63" s="88">
        <f t="shared" si="96"/>
        <v>0</v>
      </c>
      <c r="AB63" s="89">
        <f t="shared" si="96"/>
        <v>0</v>
      </c>
      <c r="AC63" s="90">
        <f t="shared" si="96"/>
        <v>0</v>
      </c>
      <c r="AD63" s="43"/>
      <c r="AE63" s="44"/>
      <c r="AF63" s="254">
        <f>+AD63+AE63</f>
        <v>0</v>
      </c>
      <c r="AG63" s="43"/>
      <c r="AH63" s="44"/>
      <c r="AI63" s="254">
        <f>+AG63+AH63</f>
        <v>0</v>
      </c>
      <c r="AJ63" s="71">
        <f t="shared" si="98"/>
        <v>0</v>
      </c>
      <c r="AK63" s="72">
        <f t="shared" si="98"/>
        <v>0</v>
      </c>
      <c r="AL63" s="254">
        <f t="shared" si="98"/>
        <v>0</v>
      </c>
      <c r="AM63" s="88">
        <f t="shared" si="99"/>
        <v>0</v>
      </c>
      <c r="AN63" s="89">
        <f t="shared" si="99"/>
        <v>0</v>
      </c>
      <c r="AO63" s="90">
        <f t="shared" si="99"/>
        <v>0</v>
      </c>
      <c r="AP63" s="43"/>
      <c r="AQ63" s="44"/>
      <c r="AR63" s="254">
        <f>+AP63+AQ63</f>
        <v>0</v>
      </c>
      <c r="AS63" s="43"/>
      <c r="AT63" s="44"/>
      <c r="AU63" s="254">
        <f>+AS63+AT63</f>
        <v>0</v>
      </c>
      <c r="AV63" s="261">
        <f t="shared" si="101"/>
        <v>0</v>
      </c>
      <c r="AW63" s="262">
        <f t="shared" si="101"/>
        <v>0</v>
      </c>
      <c r="AX63" s="254">
        <f t="shared" si="101"/>
        <v>0</v>
      </c>
      <c r="AY63" s="88">
        <f t="shared" si="102"/>
        <v>0</v>
      </c>
      <c r="AZ63" s="89">
        <f t="shared" si="102"/>
        <v>0</v>
      </c>
      <c r="BA63" s="90">
        <f t="shared" si="102"/>
        <v>0</v>
      </c>
      <c r="BB63" s="261">
        <f t="shared" si="103"/>
        <v>0</v>
      </c>
      <c r="BC63" s="262">
        <f t="shared" si="103"/>
        <v>0</v>
      </c>
      <c r="BD63" s="254">
        <f t="shared" si="81"/>
        <v>0</v>
      </c>
      <c r="BE63" s="88">
        <f t="shared" si="104"/>
        <v>0</v>
      </c>
      <c r="BF63" s="89">
        <f t="shared" si="104"/>
        <v>0</v>
      </c>
      <c r="BG63" s="90">
        <f t="shared" si="104"/>
        <v>0</v>
      </c>
    </row>
    <row r="64" spans="1:59" s="45" customFormat="1" ht="13.8" thickBot="1">
      <c r="A64" s="30"/>
      <c r="B64" s="17"/>
      <c r="C64" s="32"/>
      <c r="D64" s="8"/>
      <c r="E64" s="17"/>
      <c r="F64" s="7"/>
      <c r="G64" s="125"/>
      <c r="H64" s="17"/>
      <c r="I64" s="141"/>
      <c r="J64" s="142"/>
      <c r="K64" s="238"/>
      <c r="L64" s="141"/>
      <c r="M64" s="142"/>
      <c r="N64" s="238"/>
      <c r="O64" s="60"/>
      <c r="P64" s="143"/>
      <c r="Q64" s="61"/>
      <c r="R64" s="144"/>
      <c r="S64" s="145"/>
      <c r="T64" s="238"/>
      <c r="U64" s="144"/>
      <c r="V64" s="145"/>
      <c r="W64" s="238"/>
      <c r="X64" s="237"/>
      <c r="Y64" s="263"/>
      <c r="Z64" s="238"/>
      <c r="AA64" s="77"/>
      <c r="AB64" s="146"/>
      <c r="AC64" s="78"/>
      <c r="AD64" s="141"/>
      <c r="AE64" s="142"/>
      <c r="AF64" s="238"/>
      <c r="AG64" s="141"/>
      <c r="AH64" s="142"/>
      <c r="AI64" s="238"/>
      <c r="AJ64" s="60"/>
      <c r="AK64" s="143"/>
      <c r="AL64" s="238"/>
      <c r="AM64" s="77"/>
      <c r="AN64" s="146"/>
      <c r="AO64" s="78"/>
      <c r="AP64" s="141"/>
      <c r="AQ64" s="142"/>
      <c r="AR64" s="238"/>
      <c r="AS64" s="141"/>
      <c r="AT64" s="142"/>
      <c r="AU64" s="238"/>
      <c r="AV64" s="237"/>
      <c r="AW64" s="263"/>
      <c r="AX64" s="238"/>
      <c r="AY64" s="77"/>
      <c r="AZ64" s="146"/>
      <c r="BA64" s="78"/>
      <c r="BB64" s="237"/>
      <c r="BC64" s="263"/>
      <c r="BD64" s="238"/>
      <c r="BE64" s="77"/>
      <c r="BF64" s="146"/>
      <c r="BG64" s="78"/>
    </row>
    <row r="65" spans="1:59" s="52" customFormat="1">
      <c r="A65" s="207"/>
      <c r="B65" s="208" t="s">
        <v>27</v>
      </c>
      <c r="C65" s="345" t="s">
        <v>70</v>
      </c>
      <c r="D65" s="346"/>
      <c r="E65" s="209"/>
      <c r="F65" s="210"/>
      <c r="G65" s="210"/>
      <c r="H65" s="210"/>
      <c r="I65" s="211"/>
      <c r="J65" s="212"/>
      <c r="K65" s="213"/>
      <c r="L65" s="211"/>
      <c r="M65" s="212"/>
      <c r="N65" s="213"/>
      <c r="O65" s="211"/>
      <c r="P65" s="212"/>
      <c r="Q65" s="213"/>
      <c r="R65" s="211"/>
      <c r="S65" s="212"/>
      <c r="T65" s="213"/>
      <c r="U65" s="211"/>
      <c r="V65" s="212"/>
      <c r="W65" s="213"/>
      <c r="X65" s="211"/>
      <c r="Y65" s="212"/>
      <c r="Z65" s="213"/>
      <c r="AA65" s="211"/>
      <c r="AB65" s="212"/>
      <c r="AC65" s="213"/>
      <c r="AD65" s="211"/>
      <c r="AE65" s="212"/>
      <c r="AF65" s="213"/>
      <c r="AG65" s="211"/>
      <c r="AH65" s="212"/>
      <c r="AI65" s="213"/>
      <c r="AJ65" s="211"/>
      <c r="AK65" s="212"/>
      <c r="AL65" s="213"/>
      <c r="AM65" s="211"/>
      <c r="AN65" s="212"/>
      <c r="AO65" s="213"/>
      <c r="AP65" s="211"/>
      <c r="AQ65" s="212"/>
      <c r="AR65" s="213"/>
      <c r="AS65" s="211"/>
      <c r="AT65" s="212"/>
      <c r="AU65" s="213"/>
      <c r="AV65" s="211"/>
      <c r="AW65" s="212"/>
      <c r="AX65" s="213"/>
      <c r="AY65" s="211"/>
      <c r="AZ65" s="212"/>
      <c r="BA65" s="213"/>
      <c r="BB65" s="211"/>
      <c r="BC65" s="212"/>
      <c r="BD65" s="213"/>
      <c r="BE65" s="211"/>
      <c r="BF65" s="212"/>
      <c r="BG65" s="213"/>
    </row>
    <row r="66" spans="1:59" s="16" customFormat="1">
      <c r="A66" s="214"/>
      <c r="B66" s="215"/>
      <c r="C66" s="347"/>
      <c r="D66" s="348"/>
      <c r="E66" s="216" t="s">
        <v>28</v>
      </c>
      <c r="F66" s="217"/>
      <c r="G66" s="217"/>
      <c r="H66" s="217"/>
      <c r="I66" s="218">
        <f>SUM(I71,I77,I83,I88,I93,I98)</f>
        <v>0</v>
      </c>
      <c r="J66" s="219">
        <f t="shared" ref="J66:BG66" si="105">SUM(J71,J77,J83,J88,J93,J98)</f>
        <v>0</v>
      </c>
      <c r="K66" s="220">
        <f t="shared" si="105"/>
        <v>0</v>
      </c>
      <c r="L66" s="218">
        <f t="shared" si="105"/>
        <v>7</v>
      </c>
      <c r="M66" s="219">
        <v>0</v>
      </c>
      <c r="N66" s="220">
        <v>7</v>
      </c>
      <c r="O66" s="221">
        <f t="shared" si="105"/>
        <v>7</v>
      </c>
      <c r="P66" s="219">
        <v>0</v>
      </c>
      <c r="Q66" s="220">
        <v>7</v>
      </c>
      <c r="R66" s="218">
        <v>2</v>
      </c>
      <c r="S66" s="219">
        <f t="shared" si="105"/>
        <v>0</v>
      </c>
      <c r="T66" s="220">
        <v>2</v>
      </c>
      <c r="U66" s="218">
        <v>10</v>
      </c>
      <c r="V66" s="219">
        <f t="shared" si="105"/>
        <v>0</v>
      </c>
      <c r="W66" s="220">
        <v>10</v>
      </c>
      <c r="X66" s="221">
        <f t="shared" si="105"/>
        <v>24</v>
      </c>
      <c r="Y66" s="219">
        <f t="shared" si="105"/>
        <v>0</v>
      </c>
      <c r="Z66" s="220">
        <f t="shared" si="105"/>
        <v>24</v>
      </c>
      <c r="AA66" s="221">
        <f t="shared" si="105"/>
        <v>31</v>
      </c>
      <c r="AB66" s="219">
        <f t="shared" si="105"/>
        <v>7</v>
      </c>
      <c r="AC66" s="220">
        <f t="shared" si="105"/>
        <v>38</v>
      </c>
      <c r="AD66" s="218">
        <f t="shared" si="105"/>
        <v>0</v>
      </c>
      <c r="AE66" s="219">
        <f t="shared" si="105"/>
        <v>0</v>
      </c>
      <c r="AF66" s="220">
        <f t="shared" si="105"/>
        <v>0</v>
      </c>
      <c r="AG66" s="218">
        <f t="shared" si="105"/>
        <v>2</v>
      </c>
      <c r="AH66" s="219">
        <f t="shared" si="105"/>
        <v>0</v>
      </c>
      <c r="AI66" s="220">
        <f t="shared" si="105"/>
        <v>2</v>
      </c>
      <c r="AJ66" s="221">
        <f t="shared" si="105"/>
        <v>2</v>
      </c>
      <c r="AK66" s="219">
        <f t="shared" si="105"/>
        <v>0</v>
      </c>
      <c r="AL66" s="220">
        <f t="shared" si="105"/>
        <v>2</v>
      </c>
      <c r="AM66" s="221">
        <f t="shared" si="105"/>
        <v>33</v>
      </c>
      <c r="AN66" s="219">
        <f t="shared" si="105"/>
        <v>7</v>
      </c>
      <c r="AO66" s="220">
        <f t="shared" si="105"/>
        <v>40</v>
      </c>
      <c r="AP66" s="218">
        <f t="shared" si="105"/>
        <v>0</v>
      </c>
      <c r="AQ66" s="219">
        <f t="shared" si="105"/>
        <v>0</v>
      </c>
      <c r="AR66" s="220">
        <f t="shared" si="105"/>
        <v>0</v>
      </c>
      <c r="AS66" s="218">
        <f t="shared" si="105"/>
        <v>0</v>
      </c>
      <c r="AT66" s="219">
        <f t="shared" si="105"/>
        <v>0</v>
      </c>
      <c r="AU66" s="220">
        <f t="shared" si="105"/>
        <v>0</v>
      </c>
      <c r="AV66" s="221">
        <f t="shared" si="105"/>
        <v>0</v>
      </c>
      <c r="AW66" s="219">
        <f t="shared" si="105"/>
        <v>0</v>
      </c>
      <c r="AX66" s="220">
        <f t="shared" si="105"/>
        <v>0</v>
      </c>
      <c r="AY66" s="221">
        <f t="shared" si="105"/>
        <v>33</v>
      </c>
      <c r="AZ66" s="219">
        <f t="shared" si="105"/>
        <v>7</v>
      </c>
      <c r="BA66" s="219">
        <f t="shared" si="105"/>
        <v>40</v>
      </c>
      <c r="BB66" s="221">
        <f t="shared" si="105"/>
        <v>0</v>
      </c>
      <c r="BC66" s="219">
        <f t="shared" si="105"/>
        <v>0</v>
      </c>
      <c r="BD66" s="220">
        <f t="shared" si="105"/>
        <v>0</v>
      </c>
      <c r="BE66" s="221">
        <f t="shared" si="105"/>
        <v>33</v>
      </c>
      <c r="BF66" s="219">
        <f t="shared" si="105"/>
        <v>14</v>
      </c>
      <c r="BG66" s="220">
        <f t="shared" si="105"/>
        <v>80</v>
      </c>
    </row>
    <row r="67" spans="1:59" s="16" customFormat="1">
      <c r="A67" s="214"/>
      <c r="B67" s="215"/>
      <c r="C67" s="347"/>
      <c r="D67" s="348"/>
      <c r="E67" s="222" t="s">
        <v>67</v>
      </c>
      <c r="F67" s="223"/>
      <c r="G67" s="223"/>
      <c r="H67" s="223"/>
      <c r="I67" s="224"/>
      <c r="J67" s="225"/>
      <c r="K67" s="226"/>
      <c r="L67" s="224"/>
      <c r="M67" s="225"/>
      <c r="N67" s="226"/>
      <c r="O67" s="224"/>
      <c r="P67" s="225"/>
      <c r="Q67" s="226"/>
      <c r="R67" s="224"/>
      <c r="S67" s="225"/>
      <c r="T67" s="226"/>
      <c r="U67" s="224"/>
      <c r="V67" s="225"/>
      <c r="W67" s="226"/>
      <c r="X67" s="224"/>
      <c r="Y67" s="225"/>
      <c r="Z67" s="226"/>
      <c r="AA67" s="224"/>
      <c r="AB67" s="225"/>
      <c r="AC67" s="226"/>
      <c r="AD67" s="224"/>
      <c r="AE67" s="225"/>
      <c r="AF67" s="226"/>
      <c r="AG67" s="224"/>
      <c r="AH67" s="225"/>
      <c r="AI67" s="226"/>
      <c r="AJ67" s="224"/>
      <c r="AK67" s="225"/>
      <c r="AL67" s="226"/>
      <c r="AM67" s="224"/>
      <c r="AN67" s="225"/>
      <c r="AO67" s="226"/>
      <c r="AP67" s="224"/>
      <c r="AQ67" s="225"/>
      <c r="AR67" s="226"/>
      <c r="AS67" s="224"/>
      <c r="AT67" s="225"/>
      <c r="AU67" s="226"/>
      <c r="AV67" s="224"/>
      <c r="AW67" s="225"/>
      <c r="AX67" s="226"/>
      <c r="AY67" s="224"/>
      <c r="AZ67" s="225"/>
      <c r="BA67" s="226"/>
      <c r="BB67" s="224"/>
      <c r="BC67" s="225"/>
      <c r="BD67" s="226"/>
      <c r="BE67" s="224"/>
      <c r="BF67" s="225"/>
      <c r="BG67" s="226"/>
    </row>
    <row r="68" spans="1:59" s="16" customFormat="1" ht="13.8" thickBot="1">
      <c r="A68" s="227"/>
      <c r="B68" s="228"/>
      <c r="C68" s="349"/>
      <c r="D68" s="350"/>
      <c r="E68" s="229"/>
      <c r="F68" s="230"/>
      <c r="G68" s="230"/>
      <c r="H68" s="230"/>
      <c r="I68" s="231">
        <f t="shared" ref="I68:AN68" si="106">I66/I26*100</f>
        <v>0</v>
      </c>
      <c r="J68" s="232" t="e">
        <f t="shared" si="106"/>
        <v>#DIV/0!</v>
      </c>
      <c r="K68" s="233">
        <f t="shared" si="106"/>
        <v>0</v>
      </c>
      <c r="L68" s="231">
        <f t="shared" si="106"/>
        <v>12.727272727272727</v>
      </c>
      <c r="M68" s="232" t="e">
        <f t="shared" si="106"/>
        <v>#DIV/0!</v>
      </c>
      <c r="N68" s="233">
        <f t="shared" si="106"/>
        <v>12.727272727272727</v>
      </c>
      <c r="O68" s="231">
        <f t="shared" si="106"/>
        <v>11.29032258064516</v>
      </c>
      <c r="P68" s="234" t="e">
        <f t="shared" si="106"/>
        <v>#DIV/0!</v>
      </c>
      <c r="Q68" s="235">
        <f t="shared" si="106"/>
        <v>11.29032258064516</v>
      </c>
      <c r="R68" s="231">
        <f t="shared" si="106"/>
        <v>18.181818181818183</v>
      </c>
      <c r="S68" s="232" t="e">
        <f t="shared" si="106"/>
        <v>#DIV/0!</v>
      </c>
      <c r="T68" s="233">
        <f t="shared" si="106"/>
        <v>18.181818181818183</v>
      </c>
      <c r="U68" s="231">
        <f t="shared" si="106"/>
        <v>18.181818181818183</v>
      </c>
      <c r="V68" s="232" t="e">
        <f t="shared" si="106"/>
        <v>#DIV/0!</v>
      </c>
      <c r="W68" s="233">
        <f t="shared" si="106"/>
        <v>18.181818181818183</v>
      </c>
      <c r="X68" s="231">
        <f t="shared" si="106"/>
        <v>36.363636363636367</v>
      </c>
      <c r="Y68" s="234" t="e">
        <f t="shared" si="106"/>
        <v>#DIV/0!</v>
      </c>
      <c r="Z68" s="235">
        <f t="shared" si="106"/>
        <v>36.363636363636367</v>
      </c>
      <c r="AA68" s="231">
        <f t="shared" si="106"/>
        <v>42.465753424657535</v>
      </c>
      <c r="AB68" s="234" t="e">
        <f t="shared" si="106"/>
        <v>#DIV/0!</v>
      </c>
      <c r="AC68" s="235">
        <f t="shared" si="106"/>
        <v>52.054794520547944</v>
      </c>
      <c r="AD68" s="231">
        <f t="shared" si="106"/>
        <v>0</v>
      </c>
      <c r="AE68" s="232" t="e">
        <f t="shared" si="106"/>
        <v>#DIV/0!</v>
      </c>
      <c r="AF68" s="233">
        <f t="shared" si="106"/>
        <v>0</v>
      </c>
      <c r="AG68" s="231">
        <f t="shared" si="106"/>
        <v>3.7735849056603774</v>
      </c>
      <c r="AH68" s="232" t="e">
        <f t="shared" si="106"/>
        <v>#DIV/0!</v>
      </c>
      <c r="AI68" s="233">
        <f t="shared" si="106"/>
        <v>3.7735849056603774</v>
      </c>
      <c r="AJ68" s="231">
        <f t="shared" si="106"/>
        <v>3.278688524590164</v>
      </c>
      <c r="AK68" s="234" t="e">
        <f t="shared" si="106"/>
        <v>#DIV/0!</v>
      </c>
      <c r="AL68" s="235">
        <f t="shared" si="106"/>
        <v>3.278688524590164</v>
      </c>
      <c r="AM68" s="236">
        <f t="shared" si="106"/>
        <v>40.74074074074074</v>
      </c>
      <c r="AN68" s="234" t="e">
        <f t="shared" si="106"/>
        <v>#DIV/0!</v>
      </c>
      <c r="AO68" s="233">
        <f t="shared" ref="AO68:BG68" si="107">AO66/AO26*100</f>
        <v>49.382716049382715</v>
      </c>
      <c r="AP68" s="231" t="e">
        <f t="shared" si="107"/>
        <v>#DIV/0!</v>
      </c>
      <c r="AQ68" s="232" t="e">
        <f t="shared" si="107"/>
        <v>#DIV/0!</v>
      </c>
      <c r="AR68" s="233" t="e">
        <f t="shared" si="107"/>
        <v>#DIV/0!</v>
      </c>
      <c r="AS68" s="231" t="e">
        <f t="shared" si="107"/>
        <v>#DIV/0!</v>
      </c>
      <c r="AT68" s="232" t="e">
        <f t="shared" si="107"/>
        <v>#DIV/0!</v>
      </c>
      <c r="AU68" s="233" t="e">
        <f t="shared" si="107"/>
        <v>#DIV/0!</v>
      </c>
      <c r="AV68" s="231" t="e">
        <f t="shared" si="107"/>
        <v>#DIV/0!</v>
      </c>
      <c r="AW68" s="234" t="e">
        <f t="shared" si="107"/>
        <v>#DIV/0!</v>
      </c>
      <c r="AX68" s="235" t="e">
        <f t="shared" si="107"/>
        <v>#DIV/0!</v>
      </c>
      <c r="AY68" s="231">
        <f t="shared" si="107"/>
        <v>40.74074074074074</v>
      </c>
      <c r="AZ68" s="234" t="e">
        <f t="shared" si="107"/>
        <v>#DIV/0!</v>
      </c>
      <c r="BA68" s="235">
        <f t="shared" si="107"/>
        <v>49.382716049382715</v>
      </c>
      <c r="BB68" s="231">
        <f t="shared" si="107"/>
        <v>0</v>
      </c>
      <c r="BC68" s="234" t="e">
        <f t="shared" si="107"/>
        <v>#DIV/0!</v>
      </c>
      <c r="BD68" s="235">
        <f t="shared" si="107"/>
        <v>0</v>
      </c>
      <c r="BE68" s="236">
        <f t="shared" si="107"/>
        <v>40.74074074074074</v>
      </c>
      <c r="BF68" s="234" t="e">
        <f t="shared" si="107"/>
        <v>#DIV/0!</v>
      </c>
      <c r="BG68" s="233">
        <f t="shared" si="107"/>
        <v>98.76543209876543</v>
      </c>
    </row>
    <row r="69" spans="1:59" s="16" customFormat="1">
      <c r="A69" s="30"/>
      <c r="B69" s="32"/>
      <c r="C69" s="32"/>
      <c r="D69" s="8"/>
      <c r="E69" s="32"/>
      <c r="F69" s="55"/>
      <c r="G69" s="55"/>
      <c r="H69" s="55"/>
      <c r="I69" s="36"/>
      <c r="J69" s="37"/>
      <c r="K69" s="226"/>
      <c r="L69" s="36"/>
      <c r="M69" s="37"/>
      <c r="N69" s="226"/>
      <c r="O69" s="62">
        <f>I69+L69</f>
        <v>0</v>
      </c>
      <c r="P69" s="63">
        <f>J69+M69</f>
        <v>0</v>
      </c>
      <c r="Q69" s="64">
        <f>K69+N69</f>
        <v>0</v>
      </c>
      <c r="R69" s="36"/>
      <c r="S69" s="37"/>
      <c r="T69" s="226"/>
      <c r="U69" s="36"/>
      <c r="V69" s="37"/>
      <c r="W69" s="226"/>
      <c r="X69" s="224"/>
      <c r="Y69" s="225"/>
      <c r="Z69" s="226"/>
      <c r="AA69" s="79"/>
      <c r="AB69" s="80"/>
      <c r="AC69" s="81"/>
      <c r="AD69" s="36"/>
      <c r="AE69" s="37"/>
      <c r="AF69" s="226"/>
      <c r="AG69" s="36"/>
      <c r="AH69" s="37"/>
      <c r="AI69" s="226"/>
      <c r="AJ69" s="62"/>
      <c r="AK69" s="63"/>
      <c r="AL69" s="226"/>
      <c r="AM69" s="79"/>
      <c r="AN69" s="80"/>
      <c r="AO69" s="81"/>
      <c r="AP69" s="36"/>
      <c r="AQ69" s="37"/>
      <c r="AR69" s="226"/>
      <c r="AS69" s="36"/>
      <c r="AT69" s="37"/>
      <c r="AU69" s="226"/>
      <c r="AV69" s="224"/>
      <c r="AW69" s="225"/>
      <c r="AX69" s="226"/>
      <c r="AY69" s="79"/>
      <c r="AZ69" s="80"/>
      <c r="BA69" s="81"/>
      <c r="BB69" s="224"/>
      <c r="BC69" s="225"/>
      <c r="BD69" s="226"/>
      <c r="BE69" s="79"/>
      <c r="BF69" s="80"/>
      <c r="BG69" s="81"/>
    </row>
    <row r="70" spans="1:59" s="125" customFormat="1">
      <c r="A70" s="30"/>
      <c r="B70" s="32"/>
      <c r="C70" s="32"/>
      <c r="D70" s="8"/>
      <c r="E70" s="154" t="s">
        <v>20</v>
      </c>
      <c r="F70" s="54" t="s">
        <v>30</v>
      </c>
      <c r="G70" s="56"/>
      <c r="H70" s="155"/>
      <c r="I70" s="36"/>
      <c r="J70" s="37"/>
      <c r="K70" s="226"/>
      <c r="L70" s="36"/>
      <c r="M70" s="37"/>
      <c r="N70" s="226"/>
      <c r="O70" s="62"/>
      <c r="P70" s="63"/>
      <c r="Q70" s="64"/>
      <c r="R70" s="36"/>
      <c r="S70" s="37"/>
      <c r="T70" s="226"/>
      <c r="U70" s="36"/>
      <c r="V70" s="37"/>
      <c r="W70" s="226"/>
      <c r="X70" s="224"/>
      <c r="Y70" s="225"/>
      <c r="Z70" s="226"/>
      <c r="AA70" s="79"/>
      <c r="AB70" s="80"/>
      <c r="AC70" s="81"/>
      <c r="AD70" s="36"/>
      <c r="AE70" s="37"/>
      <c r="AF70" s="226"/>
      <c r="AG70" s="36"/>
      <c r="AH70" s="37"/>
      <c r="AI70" s="226"/>
      <c r="AJ70" s="62"/>
      <c r="AK70" s="63"/>
      <c r="AL70" s="226"/>
      <c r="AM70" s="79"/>
      <c r="AN70" s="80"/>
      <c r="AO70" s="81"/>
      <c r="AP70" s="36"/>
      <c r="AQ70" s="37"/>
      <c r="AR70" s="226"/>
      <c r="AS70" s="36"/>
      <c r="AT70" s="37"/>
      <c r="AU70" s="226"/>
      <c r="AV70" s="224"/>
      <c r="AW70" s="225"/>
      <c r="AX70" s="226"/>
      <c r="AY70" s="79"/>
      <c r="AZ70" s="80"/>
      <c r="BA70" s="81"/>
      <c r="BB70" s="224"/>
      <c r="BC70" s="225"/>
      <c r="BD70" s="226"/>
      <c r="BE70" s="79"/>
      <c r="BF70" s="80"/>
      <c r="BG70" s="81"/>
    </row>
    <row r="71" spans="1:59" s="125" customFormat="1">
      <c r="A71" s="30"/>
      <c r="B71" s="32"/>
      <c r="C71" s="131"/>
      <c r="D71" s="9"/>
      <c r="E71" s="156"/>
      <c r="F71" s="53" t="s">
        <v>60</v>
      </c>
      <c r="G71" s="57"/>
      <c r="H71" s="157"/>
      <c r="I71" s="221">
        <f t="shared" ref="I71:N71" si="108">SUM(I72:I75)</f>
        <v>0</v>
      </c>
      <c r="J71" s="219">
        <f t="shared" si="108"/>
        <v>0</v>
      </c>
      <c r="K71" s="220">
        <f t="shared" si="108"/>
        <v>0</v>
      </c>
      <c r="L71" s="221">
        <f t="shared" si="108"/>
        <v>7</v>
      </c>
      <c r="M71" s="219">
        <f t="shared" si="108"/>
        <v>0</v>
      </c>
      <c r="N71" s="220">
        <f t="shared" si="108"/>
        <v>7</v>
      </c>
      <c r="O71" s="221">
        <f t="shared" ref="O71:Q75" si="109">I71+L71</f>
        <v>7</v>
      </c>
      <c r="P71" s="219">
        <f t="shared" si="109"/>
        <v>0</v>
      </c>
      <c r="Q71" s="220">
        <f t="shared" si="109"/>
        <v>7</v>
      </c>
      <c r="R71" s="221">
        <f t="shared" ref="R71:V71" si="110">SUM(R72:R75)</f>
        <v>2</v>
      </c>
      <c r="S71" s="219">
        <f t="shared" si="110"/>
        <v>0</v>
      </c>
      <c r="T71" s="220">
        <f t="shared" si="110"/>
        <v>2</v>
      </c>
      <c r="U71" s="221">
        <v>10</v>
      </c>
      <c r="V71" s="219">
        <f t="shared" si="110"/>
        <v>0</v>
      </c>
      <c r="W71" s="220">
        <v>10</v>
      </c>
      <c r="X71" s="221">
        <f t="shared" ref="X71:Z75" si="111">R71+U71</f>
        <v>12</v>
      </c>
      <c r="Y71" s="219">
        <f t="shared" si="111"/>
        <v>0</v>
      </c>
      <c r="Z71" s="220">
        <f t="shared" si="111"/>
        <v>12</v>
      </c>
      <c r="AA71" s="221">
        <f>O71+X71</f>
        <v>19</v>
      </c>
      <c r="AB71" s="219">
        <f>P71+Y71</f>
        <v>0</v>
      </c>
      <c r="AC71" s="220">
        <f>Q71+Z71</f>
        <v>19</v>
      </c>
      <c r="AD71" s="221">
        <f t="shared" ref="AD71:AI71" si="112">SUM(AD72:AD75)</f>
        <v>0</v>
      </c>
      <c r="AE71" s="219">
        <f t="shared" si="112"/>
        <v>0</v>
      </c>
      <c r="AF71" s="220">
        <f t="shared" si="112"/>
        <v>0</v>
      </c>
      <c r="AG71" s="221">
        <f t="shared" si="112"/>
        <v>1</v>
      </c>
      <c r="AH71" s="219">
        <f t="shared" si="112"/>
        <v>0</v>
      </c>
      <c r="AI71" s="220">
        <f t="shared" si="112"/>
        <v>1</v>
      </c>
      <c r="AJ71" s="221">
        <f t="shared" ref="AJ71:AL75" si="113">AD71+AG71</f>
        <v>1</v>
      </c>
      <c r="AK71" s="219">
        <f t="shared" si="113"/>
        <v>0</v>
      </c>
      <c r="AL71" s="220">
        <f t="shared" si="113"/>
        <v>1</v>
      </c>
      <c r="AM71" s="221">
        <f>AA71+AJ71</f>
        <v>20</v>
      </c>
      <c r="AN71" s="219">
        <f>AB71+AK71</f>
        <v>0</v>
      </c>
      <c r="AO71" s="220">
        <f>AC71+AL71</f>
        <v>20</v>
      </c>
      <c r="AP71" s="221">
        <f t="shared" ref="AP71:AU71" si="114">SUM(AP72:AP75)</f>
        <v>0</v>
      </c>
      <c r="AQ71" s="219">
        <f t="shared" si="114"/>
        <v>0</v>
      </c>
      <c r="AR71" s="220">
        <f t="shared" si="114"/>
        <v>0</v>
      </c>
      <c r="AS71" s="221">
        <f t="shared" si="114"/>
        <v>0</v>
      </c>
      <c r="AT71" s="219">
        <f t="shared" si="114"/>
        <v>0</v>
      </c>
      <c r="AU71" s="220">
        <f t="shared" si="114"/>
        <v>0</v>
      </c>
      <c r="AV71" s="221">
        <f t="shared" ref="AV71:AX75" si="115">AP71+AS71</f>
        <v>0</v>
      </c>
      <c r="AW71" s="219">
        <f t="shared" si="115"/>
        <v>0</v>
      </c>
      <c r="AX71" s="220">
        <f t="shared" si="115"/>
        <v>0</v>
      </c>
      <c r="AY71" s="221">
        <f>AM71+AV71</f>
        <v>20</v>
      </c>
      <c r="AZ71" s="219">
        <f>AN71+AW71</f>
        <v>0</v>
      </c>
      <c r="BA71" s="220">
        <f>AO71+AX71</f>
        <v>20</v>
      </c>
      <c r="BB71" s="221">
        <f t="shared" ref="BB71:BC109" si="116">AD71+AP71</f>
        <v>0</v>
      </c>
      <c r="BC71" s="219">
        <f t="shared" si="116"/>
        <v>0</v>
      </c>
      <c r="BD71" s="220">
        <f t="shared" ref="BD71:BD109" si="117">BB71+BC71</f>
        <v>0</v>
      </c>
      <c r="BE71" s="221">
        <f>I71+L71+R71+U71+AD71+AG71+AP71+AS71</f>
        <v>20</v>
      </c>
      <c r="BF71" s="219">
        <f>AN71+AZ71</f>
        <v>0</v>
      </c>
      <c r="BG71" s="220">
        <f>AO71+BA71</f>
        <v>40</v>
      </c>
    </row>
    <row r="72" spans="1:59" s="45" customFormat="1" outlineLevel="1">
      <c r="A72" s="30"/>
      <c r="B72" s="17"/>
      <c r="C72" s="32"/>
      <c r="D72" s="8"/>
      <c r="E72" s="158"/>
      <c r="F72" s="42"/>
      <c r="G72" s="42" t="s">
        <v>54</v>
      </c>
      <c r="H72" s="94"/>
      <c r="I72" s="43"/>
      <c r="J72" s="44"/>
      <c r="K72" s="254"/>
      <c r="L72" s="43"/>
      <c r="M72" s="44"/>
      <c r="N72" s="254">
        <f>+L72+M72</f>
        <v>0</v>
      </c>
      <c r="O72" s="68">
        <f t="shared" si="109"/>
        <v>0</v>
      </c>
      <c r="P72" s="69">
        <f t="shared" si="109"/>
        <v>0</v>
      </c>
      <c r="Q72" s="70">
        <f t="shared" si="109"/>
        <v>0</v>
      </c>
      <c r="R72" s="97"/>
      <c r="S72" s="98"/>
      <c r="T72" s="254">
        <f>+R72+S72</f>
        <v>0</v>
      </c>
      <c r="U72" s="97"/>
      <c r="V72" s="98"/>
      <c r="W72" s="254">
        <f>+U72+V72</f>
        <v>0</v>
      </c>
      <c r="X72" s="258">
        <f t="shared" si="111"/>
        <v>0</v>
      </c>
      <c r="Y72" s="259">
        <f t="shared" si="111"/>
        <v>0</v>
      </c>
      <c r="Z72" s="260">
        <f t="shared" si="111"/>
        <v>0</v>
      </c>
      <c r="AA72" s="85">
        <f t="shared" ref="AA72:AC75" si="118">O72+R72</f>
        <v>0</v>
      </c>
      <c r="AB72" s="86">
        <f t="shared" si="118"/>
        <v>0</v>
      </c>
      <c r="AC72" s="87">
        <f t="shared" si="118"/>
        <v>0</v>
      </c>
      <c r="AD72" s="43"/>
      <c r="AE72" s="44"/>
      <c r="AF72" s="254">
        <f>+AD72+AE72</f>
        <v>0</v>
      </c>
      <c r="AG72" s="43"/>
      <c r="AH72" s="44"/>
      <c r="AI72" s="254">
        <f>+AG72+AH72</f>
        <v>0</v>
      </c>
      <c r="AJ72" s="68">
        <f t="shared" si="113"/>
        <v>0</v>
      </c>
      <c r="AK72" s="69">
        <f t="shared" si="113"/>
        <v>0</v>
      </c>
      <c r="AL72" s="260">
        <f t="shared" si="113"/>
        <v>0</v>
      </c>
      <c r="AM72" s="85">
        <f t="shared" ref="AM72:AO75" si="119">AA72+AD72</f>
        <v>0</v>
      </c>
      <c r="AN72" s="86">
        <f t="shared" si="119"/>
        <v>0</v>
      </c>
      <c r="AO72" s="87">
        <f t="shared" si="119"/>
        <v>0</v>
      </c>
      <c r="AP72" s="43"/>
      <c r="AQ72" s="44"/>
      <c r="AR72" s="254">
        <f>+AP72+AQ72</f>
        <v>0</v>
      </c>
      <c r="AS72" s="43"/>
      <c r="AT72" s="44"/>
      <c r="AU72" s="254">
        <f>+AS72+AT72</f>
        <v>0</v>
      </c>
      <c r="AV72" s="258">
        <f t="shared" si="115"/>
        <v>0</v>
      </c>
      <c r="AW72" s="259">
        <f t="shared" si="115"/>
        <v>0</v>
      </c>
      <c r="AX72" s="260">
        <f t="shared" si="115"/>
        <v>0</v>
      </c>
      <c r="AY72" s="85">
        <f t="shared" ref="AY72:BA75" si="120">AM72+AP72</f>
        <v>0</v>
      </c>
      <c r="AZ72" s="86">
        <f t="shared" si="120"/>
        <v>0</v>
      </c>
      <c r="BA72" s="87">
        <f t="shared" si="120"/>
        <v>0</v>
      </c>
      <c r="BB72" s="258">
        <f t="shared" si="116"/>
        <v>0</v>
      </c>
      <c r="BC72" s="259">
        <f t="shared" si="116"/>
        <v>0</v>
      </c>
      <c r="BD72" s="260">
        <f t="shared" si="117"/>
        <v>0</v>
      </c>
      <c r="BE72" s="85">
        <f t="shared" ref="BE72:BG75" si="121">I72+L72+R72+AD72+AP72</f>
        <v>0</v>
      </c>
      <c r="BF72" s="86">
        <f t="shared" si="121"/>
        <v>0</v>
      </c>
      <c r="BG72" s="87">
        <f t="shared" si="121"/>
        <v>0</v>
      </c>
    </row>
    <row r="73" spans="1:59" s="45" customFormat="1" outlineLevel="1">
      <c r="A73" s="30"/>
      <c r="B73" s="17"/>
      <c r="C73" s="32"/>
      <c r="D73" s="8"/>
      <c r="E73" s="158"/>
      <c r="F73" s="42"/>
      <c r="G73" s="42" t="s">
        <v>21</v>
      </c>
      <c r="H73" s="94"/>
      <c r="I73" s="43"/>
      <c r="J73" s="44"/>
      <c r="K73" s="254">
        <f>+I73+J73</f>
        <v>0</v>
      </c>
      <c r="L73" s="43"/>
      <c r="M73" s="44"/>
      <c r="N73" s="254">
        <f>+L73+M73</f>
        <v>0</v>
      </c>
      <c r="O73" s="68">
        <f t="shared" si="109"/>
        <v>0</v>
      </c>
      <c r="P73" s="69">
        <f t="shared" si="109"/>
        <v>0</v>
      </c>
      <c r="Q73" s="70">
        <f t="shared" si="109"/>
        <v>0</v>
      </c>
      <c r="R73" s="97"/>
      <c r="S73" s="98"/>
      <c r="T73" s="254">
        <f>+R73+S73</f>
        <v>0</v>
      </c>
      <c r="U73" s="97"/>
      <c r="V73" s="98"/>
      <c r="W73" s="254">
        <f>+U73+V73</f>
        <v>0</v>
      </c>
      <c r="X73" s="258">
        <f>R73+U73</f>
        <v>0</v>
      </c>
      <c r="Y73" s="259">
        <f t="shared" si="111"/>
        <v>0</v>
      </c>
      <c r="Z73" s="260">
        <f t="shared" si="111"/>
        <v>0</v>
      </c>
      <c r="AA73" s="85">
        <f t="shared" si="118"/>
        <v>0</v>
      </c>
      <c r="AB73" s="86">
        <f t="shared" si="118"/>
        <v>0</v>
      </c>
      <c r="AC73" s="87">
        <f t="shared" si="118"/>
        <v>0</v>
      </c>
      <c r="AD73" s="43"/>
      <c r="AE73" s="44"/>
      <c r="AF73" s="254">
        <f>+AD73+AE73</f>
        <v>0</v>
      </c>
      <c r="AG73" s="43"/>
      <c r="AH73" s="44"/>
      <c r="AI73" s="254">
        <f>+AG73+AH73</f>
        <v>0</v>
      </c>
      <c r="AJ73" s="68">
        <f t="shared" si="113"/>
        <v>0</v>
      </c>
      <c r="AK73" s="69">
        <f t="shared" si="113"/>
        <v>0</v>
      </c>
      <c r="AL73" s="260">
        <f t="shared" si="113"/>
        <v>0</v>
      </c>
      <c r="AM73" s="85">
        <f t="shared" si="119"/>
        <v>0</v>
      </c>
      <c r="AN73" s="86">
        <f t="shared" si="119"/>
        <v>0</v>
      </c>
      <c r="AO73" s="87">
        <f t="shared" si="119"/>
        <v>0</v>
      </c>
      <c r="AP73" s="43"/>
      <c r="AQ73" s="44"/>
      <c r="AR73" s="254">
        <f>+AP73+AQ73</f>
        <v>0</v>
      </c>
      <c r="AS73" s="43"/>
      <c r="AT73" s="44"/>
      <c r="AU73" s="254">
        <f>+AS73+AT73</f>
        <v>0</v>
      </c>
      <c r="AV73" s="258">
        <f t="shared" si="115"/>
        <v>0</v>
      </c>
      <c r="AW73" s="259">
        <f t="shared" si="115"/>
        <v>0</v>
      </c>
      <c r="AX73" s="260">
        <f t="shared" si="115"/>
        <v>0</v>
      </c>
      <c r="AY73" s="85">
        <f t="shared" si="120"/>
        <v>0</v>
      </c>
      <c r="AZ73" s="86">
        <f t="shared" si="120"/>
        <v>0</v>
      </c>
      <c r="BA73" s="87">
        <f t="shared" si="120"/>
        <v>0</v>
      </c>
      <c r="BB73" s="258">
        <f t="shared" si="116"/>
        <v>0</v>
      </c>
      <c r="BC73" s="259">
        <f t="shared" si="116"/>
        <v>0</v>
      </c>
      <c r="BD73" s="260">
        <f t="shared" si="117"/>
        <v>0</v>
      </c>
      <c r="BE73" s="85">
        <f t="shared" si="121"/>
        <v>0</v>
      </c>
      <c r="BF73" s="86">
        <f t="shared" si="121"/>
        <v>0</v>
      </c>
      <c r="BG73" s="87">
        <f t="shared" si="121"/>
        <v>0</v>
      </c>
    </row>
    <row r="74" spans="1:59" s="45" customFormat="1" outlineLevel="1">
      <c r="A74" s="30"/>
      <c r="B74" s="17"/>
      <c r="C74" s="32"/>
      <c r="D74" s="8"/>
      <c r="E74" s="158"/>
      <c r="F74" s="42"/>
      <c r="G74" s="42" t="s">
        <v>25</v>
      </c>
      <c r="H74" s="94"/>
      <c r="I74" s="43"/>
      <c r="J74" s="44"/>
      <c r="K74" s="254">
        <f>+I74+J74</f>
        <v>0</v>
      </c>
      <c r="L74" s="43">
        <v>6</v>
      </c>
      <c r="M74" s="44"/>
      <c r="N74" s="254">
        <f>+L74+M74</f>
        <v>6</v>
      </c>
      <c r="O74" s="71">
        <f t="shared" si="109"/>
        <v>6</v>
      </c>
      <c r="P74" s="72">
        <f t="shared" si="109"/>
        <v>0</v>
      </c>
      <c r="Q74" s="73">
        <f t="shared" si="109"/>
        <v>6</v>
      </c>
      <c r="R74" s="97">
        <v>2</v>
      </c>
      <c r="S74" s="98"/>
      <c r="T74" s="254">
        <f>+R74+S74</f>
        <v>2</v>
      </c>
      <c r="U74" s="97">
        <v>2</v>
      </c>
      <c r="V74" s="98"/>
      <c r="W74" s="254">
        <f>+U74+V74</f>
        <v>2</v>
      </c>
      <c r="X74" s="261">
        <f>R74+U74</f>
        <v>4</v>
      </c>
      <c r="Y74" s="262">
        <f t="shared" si="111"/>
        <v>0</v>
      </c>
      <c r="Z74" s="254">
        <f t="shared" si="111"/>
        <v>4</v>
      </c>
      <c r="AA74" s="88">
        <f t="shared" si="118"/>
        <v>8</v>
      </c>
      <c r="AB74" s="89">
        <f t="shared" si="118"/>
        <v>0</v>
      </c>
      <c r="AC74" s="90">
        <f t="shared" si="118"/>
        <v>8</v>
      </c>
      <c r="AD74" s="43"/>
      <c r="AE74" s="44"/>
      <c r="AF74" s="254">
        <f>+AD74+AE74</f>
        <v>0</v>
      </c>
      <c r="AG74" s="43"/>
      <c r="AH74" s="44"/>
      <c r="AI74" s="254">
        <f>+AG74+AH74</f>
        <v>0</v>
      </c>
      <c r="AJ74" s="71">
        <f t="shared" si="113"/>
        <v>0</v>
      </c>
      <c r="AK74" s="72">
        <f t="shared" si="113"/>
        <v>0</v>
      </c>
      <c r="AL74" s="254">
        <f t="shared" si="113"/>
        <v>0</v>
      </c>
      <c r="AM74" s="88">
        <f t="shared" si="119"/>
        <v>8</v>
      </c>
      <c r="AN74" s="89">
        <f t="shared" si="119"/>
        <v>0</v>
      </c>
      <c r="AO74" s="90">
        <f t="shared" si="119"/>
        <v>8</v>
      </c>
      <c r="AP74" s="43"/>
      <c r="AQ74" s="44"/>
      <c r="AR74" s="254">
        <f>+AP74+AQ74</f>
        <v>0</v>
      </c>
      <c r="AS74" s="43"/>
      <c r="AT74" s="44"/>
      <c r="AU74" s="254">
        <f>+AS74+AT74</f>
        <v>0</v>
      </c>
      <c r="AV74" s="261">
        <f t="shared" si="115"/>
        <v>0</v>
      </c>
      <c r="AW74" s="262">
        <f t="shared" si="115"/>
        <v>0</v>
      </c>
      <c r="AX74" s="254">
        <f t="shared" si="115"/>
        <v>0</v>
      </c>
      <c r="AY74" s="88">
        <f t="shared" si="120"/>
        <v>8</v>
      </c>
      <c r="AZ74" s="89">
        <f t="shared" si="120"/>
        <v>0</v>
      </c>
      <c r="BA74" s="90">
        <f t="shared" si="120"/>
        <v>8</v>
      </c>
      <c r="BB74" s="261">
        <f t="shared" si="116"/>
        <v>0</v>
      </c>
      <c r="BC74" s="262">
        <f t="shared" si="116"/>
        <v>0</v>
      </c>
      <c r="BD74" s="254">
        <f t="shared" si="117"/>
        <v>0</v>
      </c>
      <c r="BE74" s="88">
        <f t="shared" si="121"/>
        <v>8</v>
      </c>
      <c r="BF74" s="89">
        <f t="shared" si="121"/>
        <v>0</v>
      </c>
      <c r="BG74" s="90">
        <f t="shared" si="121"/>
        <v>8</v>
      </c>
    </row>
    <row r="75" spans="1:59" s="45" customFormat="1" ht="13.8" outlineLevel="1" thickBot="1">
      <c r="A75" s="30"/>
      <c r="B75" s="17"/>
      <c r="C75" s="32"/>
      <c r="D75" s="8"/>
      <c r="E75" s="159"/>
      <c r="F75" s="160"/>
      <c r="G75" s="161" t="s">
        <v>56</v>
      </c>
      <c r="H75" s="162"/>
      <c r="I75" s="43"/>
      <c r="J75" s="44"/>
      <c r="K75" s="254">
        <f>+I75+J75</f>
        <v>0</v>
      </c>
      <c r="L75" s="43">
        <v>1</v>
      </c>
      <c r="M75" s="44"/>
      <c r="N75" s="254">
        <f>+L75+M75</f>
        <v>1</v>
      </c>
      <c r="O75" s="71">
        <f t="shared" si="109"/>
        <v>1</v>
      </c>
      <c r="P75" s="72">
        <f t="shared" si="109"/>
        <v>0</v>
      </c>
      <c r="Q75" s="73">
        <f t="shared" si="109"/>
        <v>1</v>
      </c>
      <c r="R75" s="97"/>
      <c r="S75" s="98"/>
      <c r="T75" s="254">
        <f>+R75+S75</f>
        <v>0</v>
      </c>
      <c r="U75" s="97">
        <v>8</v>
      </c>
      <c r="V75" s="98"/>
      <c r="W75" s="254">
        <f>+U75+V75</f>
        <v>8</v>
      </c>
      <c r="X75" s="261">
        <f>R75+U75</f>
        <v>8</v>
      </c>
      <c r="Y75" s="262">
        <f t="shared" si="111"/>
        <v>0</v>
      </c>
      <c r="Z75" s="254">
        <f t="shared" si="111"/>
        <v>8</v>
      </c>
      <c r="AA75" s="88">
        <f t="shared" si="118"/>
        <v>1</v>
      </c>
      <c r="AB75" s="89">
        <f t="shared" si="118"/>
        <v>0</v>
      </c>
      <c r="AC75" s="90">
        <f t="shared" si="118"/>
        <v>1</v>
      </c>
      <c r="AD75" s="43"/>
      <c r="AE75" s="44"/>
      <c r="AF75" s="254">
        <f>+AD75+AE75</f>
        <v>0</v>
      </c>
      <c r="AG75" s="43">
        <v>1</v>
      </c>
      <c r="AH75" s="44"/>
      <c r="AI75" s="254">
        <f>+AG75+AH75</f>
        <v>1</v>
      </c>
      <c r="AJ75" s="71">
        <f t="shared" si="113"/>
        <v>1</v>
      </c>
      <c r="AK75" s="72">
        <f t="shared" si="113"/>
        <v>0</v>
      </c>
      <c r="AL75" s="254">
        <f t="shared" si="113"/>
        <v>1</v>
      </c>
      <c r="AM75" s="88">
        <f t="shared" si="119"/>
        <v>1</v>
      </c>
      <c r="AN75" s="89">
        <f t="shared" si="119"/>
        <v>0</v>
      </c>
      <c r="AO75" s="90">
        <f t="shared" si="119"/>
        <v>1</v>
      </c>
      <c r="AP75" s="43"/>
      <c r="AQ75" s="44"/>
      <c r="AR75" s="254">
        <f>+AP75+AQ75</f>
        <v>0</v>
      </c>
      <c r="AS75" s="43"/>
      <c r="AT75" s="44"/>
      <c r="AU75" s="254">
        <f>+AS75+AT75</f>
        <v>0</v>
      </c>
      <c r="AV75" s="261">
        <f t="shared" si="115"/>
        <v>0</v>
      </c>
      <c r="AW75" s="262">
        <f t="shared" si="115"/>
        <v>0</v>
      </c>
      <c r="AX75" s="254">
        <f t="shared" si="115"/>
        <v>0</v>
      </c>
      <c r="AY75" s="88">
        <f t="shared" si="120"/>
        <v>1</v>
      </c>
      <c r="AZ75" s="89">
        <f t="shared" si="120"/>
        <v>0</v>
      </c>
      <c r="BA75" s="90">
        <f t="shared" si="120"/>
        <v>1</v>
      </c>
      <c r="BB75" s="261">
        <f t="shared" si="116"/>
        <v>0</v>
      </c>
      <c r="BC75" s="262">
        <f t="shared" si="116"/>
        <v>0</v>
      </c>
      <c r="BD75" s="254">
        <f t="shared" si="117"/>
        <v>0</v>
      </c>
      <c r="BE75" s="88">
        <f t="shared" si="121"/>
        <v>1</v>
      </c>
      <c r="BF75" s="89">
        <f t="shared" si="121"/>
        <v>0</v>
      </c>
      <c r="BG75" s="90">
        <f t="shared" si="121"/>
        <v>1</v>
      </c>
    </row>
    <row r="76" spans="1:59" s="125" customFormat="1">
      <c r="A76" s="30"/>
      <c r="B76" s="17"/>
      <c r="C76" s="132"/>
      <c r="D76" s="10"/>
      <c r="E76" s="163" t="s">
        <v>22</v>
      </c>
      <c r="F76" s="164" t="s">
        <v>61</v>
      </c>
      <c r="G76" s="165"/>
      <c r="H76" s="166"/>
      <c r="I76" s="50"/>
      <c r="J76" s="51"/>
      <c r="K76" s="213"/>
      <c r="L76" s="50"/>
      <c r="M76" s="51"/>
      <c r="N76" s="213"/>
      <c r="O76" s="74"/>
      <c r="P76" s="75"/>
      <c r="Q76" s="76"/>
      <c r="R76" s="50"/>
      <c r="S76" s="51"/>
      <c r="T76" s="213"/>
      <c r="U76" s="50"/>
      <c r="V76" s="51"/>
      <c r="W76" s="213"/>
      <c r="X76" s="211"/>
      <c r="Y76" s="212"/>
      <c r="Z76" s="213"/>
      <c r="AA76" s="91"/>
      <c r="AB76" s="92"/>
      <c r="AC76" s="93"/>
      <c r="AD76" s="50"/>
      <c r="AE76" s="51"/>
      <c r="AF76" s="213"/>
      <c r="AG76" s="50"/>
      <c r="AH76" s="51"/>
      <c r="AI76" s="213"/>
      <c r="AJ76" s="74"/>
      <c r="AK76" s="75"/>
      <c r="AL76" s="213"/>
      <c r="AM76" s="91"/>
      <c r="AN76" s="92"/>
      <c r="AO76" s="93"/>
      <c r="AP76" s="50"/>
      <c r="AQ76" s="51"/>
      <c r="AR76" s="213"/>
      <c r="AS76" s="50"/>
      <c r="AT76" s="51"/>
      <c r="AU76" s="213"/>
      <c r="AV76" s="211"/>
      <c r="AW76" s="212"/>
      <c r="AX76" s="213"/>
      <c r="AY76" s="91"/>
      <c r="AZ76" s="92"/>
      <c r="BA76" s="93"/>
      <c r="BB76" s="211">
        <f t="shared" si="116"/>
        <v>0</v>
      </c>
      <c r="BC76" s="212">
        <f t="shared" si="116"/>
        <v>0</v>
      </c>
      <c r="BD76" s="213">
        <f t="shared" si="117"/>
        <v>0</v>
      </c>
      <c r="BE76" s="91"/>
      <c r="BF76" s="92"/>
      <c r="BG76" s="93"/>
    </row>
    <row r="77" spans="1:59" s="125" customFormat="1">
      <c r="A77" s="30"/>
      <c r="B77" s="17"/>
      <c r="C77" s="132"/>
      <c r="D77" s="10"/>
      <c r="E77" s="167"/>
      <c r="F77" s="53" t="s">
        <v>62</v>
      </c>
      <c r="G77" s="57"/>
      <c r="H77" s="157"/>
      <c r="I77" s="221">
        <f t="shared" ref="I77:N77" si="122">SUM(I78:I81)</f>
        <v>0</v>
      </c>
      <c r="J77" s="219">
        <f t="shared" si="122"/>
        <v>0</v>
      </c>
      <c r="K77" s="220">
        <f t="shared" si="122"/>
        <v>0</v>
      </c>
      <c r="L77" s="221">
        <f t="shared" si="122"/>
        <v>0</v>
      </c>
      <c r="M77" s="219">
        <f t="shared" si="122"/>
        <v>7</v>
      </c>
      <c r="N77" s="220">
        <f t="shared" si="122"/>
        <v>7</v>
      </c>
      <c r="O77" s="221">
        <f t="shared" ref="O77:Q81" si="123">I77+L77</f>
        <v>0</v>
      </c>
      <c r="P77" s="219">
        <f t="shared" si="123"/>
        <v>7</v>
      </c>
      <c r="Q77" s="220">
        <f t="shared" si="123"/>
        <v>7</v>
      </c>
      <c r="R77" s="221">
        <f t="shared" ref="R77:V77" si="124">SUM(R78:R81)</f>
        <v>0</v>
      </c>
      <c r="S77" s="219">
        <f t="shared" si="124"/>
        <v>0</v>
      </c>
      <c r="T77" s="220">
        <f t="shared" si="124"/>
        <v>0</v>
      </c>
      <c r="U77" s="221">
        <v>5</v>
      </c>
      <c r="V77" s="219">
        <f t="shared" si="124"/>
        <v>0</v>
      </c>
      <c r="W77" s="220">
        <v>5</v>
      </c>
      <c r="X77" s="221">
        <f t="shared" ref="X77:Z81" si="125">R77+U77</f>
        <v>5</v>
      </c>
      <c r="Y77" s="219">
        <f t="shared" si="125"/>
        <v>0</v>
      </c>
      <c r="Z77" s="220">
        <f t="shared" si="125"/>
        <v>5</v>
      </c>
      <c r="AA77" s="221">
        <f>O77+X77</f>
        <v>5</v>
      </c>
      <c r="AB77" s="219">
        <f>P77+Y77</f>
        <v>7</v>
      </c>
      <c r="AC77" s="220">
        <f>Q77+Z77</f>
        <v>12</v>
      </c>
      <c r="AD77" s="221">
        <f t="shared" ref="AD77:AI77" si="126">SUM(AD78:AD81)</f>
        <v>0</v>
      </c>
      <c r="AE77" s="219">
        <f t="shared" si="126"/>
        <v>0</v>
      </c>
      <c r="AF77" s="220">
        <f t="shared" si="126"/>
        <v>0</v>
      </c>
      <c r="AG77" s="221">
        <f t="shared" si="126"/>
        <v>1</v>
      </c>
      <c r="AH77" s="219">
        <f t="shared" si="126"/>
        <v>0</v>
      </c>
      <c r="AI77" s="220">
        <f t="shared" si="126"/>
        <v>1</v>
      </c>
      <c r="AJ77" s="221">
        <f t="shared" ref="AJ77:AL81" si="127">AD77+AG77</f>
        <v>1</v>
      </c>
      <c r="AK77" s="219">
        <f t="shared" si="127"/>
        <v>0</v>
      </c>
      <c r="AL77" s="220">
        <f t="shared" si="127"/>
        <v>1</v>
      </c>
      <c r="AM77" s="221">
        <f>AA77+AJ77</f>
        <v>6</v>
      </c>
      <c r="AN77" s="219">
        <f>AB77+AK77</f>
        <v>7</v>
      </c>
      <c r="AO77" s="220">
        <f>AC77+AL77</f>
        <v>13</v>
      </c>
      <c r="AP77" s="221">
        <f t="shared" ref="AP77:AU77" si="128">SUM(AP78:AP81)</f>
        <v>0</v>
      </c>
      <c r="AQ77" s="219">
        <f t="shared" si="128"/>
        <v>0</v>
      </c>
      <c r="AR77" s="220">
        <f t="shared" si="128"/>
        <v>0</v>
      </c>
      <c r="AS77" s="221">
        <f t="shared" si="128"/>
        <v>0</v>
      </c>
      <c r="AT77" s="219">
        <f t="shared" si="128"/>
        <v>0</v>
      </c>
      <c r="AU77" s="220">
        <f t="shared" si="128"/>
        <v>0</v>
      </c>
      <c r="AV77" s="221">
        <f t="shared" ref="AV77:AX81" si="129">AP77+AS77</f>
        <v>0</v>
      </c>
      <c r="AW77" s="219">
        <f t="shared" si="129"/>
        <v>0</v>
      </c>
      <c r="AX77" s="220">
        <f t="shared" si="129"/>
        <v>0</v>
      </c>
      <c r="AY77" s="221">
        <f>AM77+AV77</f>
        <v>6</v>
      </c>
      <c r="AZ77" s="219">
        <f>AN77+AW77</f>
        <v>7</v>
      </c>
      <c r="BA77" s="220">
        <f>AO77+AX77</f>
        <v>13</v>
      </c>
      <c r="BB77" s="221">
        <f t="shared" si="116"/>
        <v>0</v>
      </c>
      <c r="BC77" s="219">
        <f t="shared" si="116"/>
        <v>0</v>
      </c>
      <c r="BD77" s="220">
        <f t="shared" si="117"/>
        <v>0</v>
      </c>
      <c r="BE77" s="221">
        <f>I77+L77+R77+U77+AD77+AG77+AP77+AS77</f>
        <v>6</v>
      </c>
      <c r="BF77" s="219">
        <f>AN77+AZ77</f>
        <v>14</v>
      </c>
      <c r="BG77" s="220">
        <f>AO77+BA77</f>
        <v>26</v>
      </c>
    </row>
    <row r="78" spans="1:59" s="45" customFormat="1" outlineLevel="1">
      <c r="A78" s="30"/>
      <c r="B78" s="17"/>
      <c r="C78" s="32"/>
      <c r="D78" s="8"/>
      <c r="E78" s="158"/>
      <c r="F78" s="42"/>
      <c r="G78" s="42" t="s">
        <v>54</v>
      </c>
      <c r="H78" s="94"/>
      <c r="I78" s="43"/>
      <c r="J78" s="44"/>
      <c r="K78" s="254"/>
      <c r="L78" s="43"/>
      <c r="M78" s="44"/>
      <c r="N78" s="254">
        <f>+L78+M78</f>
        <v>0</v>
      </c>
      <c r="O78" s="68">
        <f t="shared" si="123"/>
        <v>0</v>
      </c>
      <c r="P78" s="69">
        <f t="shared" si="123"/>
        <v>0</v>
      </c>
      <c r="Q78" s="70">
        <f t="shared" si="123"/>
        <v>0</v>
      </c>
      <c r="R78" s="97"/>
      <c r="S78" s="98"/>
      <c r="T78" s="254">
        <f>+R78+S78</f>
        <v>0</v>
      </c>
      <c r="U78" s="97"/>
      <c r="V78" s="98"/>
      <c r="W78" s="254">
        <f>+U78+V78</f>
        <v>0</v>
      </c>
      <c r="X78" s="258">
        <f t="shared" si="125"/>
        <v>0</v>
      </c>
      <c r="Y78" s="259">
        <f t="shared" si="125"/>
        <v>0</v>
      </c>
      <c r="Z78" s="260">
        <f t="shared" si="125"/>
        <v>0</v>
      </c>
      <c r="AA78" s="85">
        <f t="shared" ref="AA78:AC81" si="130">O78+R78</f>
        <v>0</v>
      </c>
      <c r="AB78" s="86">
        <f t="shared" si="130"/>
        <v>0</v>
      </c>
      <c r="AC78" s="87">
        <f t="shared" si="130"/>
        <v>0</v>
      </c>
      <c r="AD78" s="43"/>
      <c r="AE78" s="44"/>
      <c r="AF78" s="254">
        <f>+AD78+AE78</f>
        <v>0</v>
      </c>
      <c r="AG78" s="43"/>
      <c r="AH78" s="44"/>
      <c r="AI78" s="254">
        <f>+AG78+AH78</f>
        <v>0</v>
      </c>
      <c r="AJ78" s="68">
        <f t="shared" si="127"/>
        <v>0</v>
      </c>
      <c r="AK78" s="69">
        <f t="shared" si="127"/>
        <v>0</v>
      </c>
      <c r="AL78" s="260">
        <f t="shared" si="127"/>
        <v>0</v>
      </c>
      <c r="AM78" s="85">
        <f t="shared" ref="AM78:AO81" si="131">AA78+AD78</f>
        <v>0</v>
      </c>
      <c r="AN78" s="86">
        <f t="shared" si="131"/>
        <v>0</v>
      </c>
      <c r="AO78" s="87">
        <f t="shared" si="131"/>
        <v>0</v>
      </c>
      <c r="AP78" s="43"/>
      <c r="AQ78" s="44"/>
      <c r="AR78" s="254">
        <f>+AP78+AQ78</f>
        <v>0</v>
      </c>
      <c r="AS78" s="43"/>
      <c r="AT78" s="44"/>
      <c r="AU78" s="254">
        <f>+AS78+AT78</f>
        <v>0</v>
      </c>
      <c r="AV78" s="258">
        <f t="shared" si="129"/>
        <v>0</v>
      </c>
      <c r="AW78" s="259">
        <f t="shared" si="129"/>
        <v>0</v>
      </c>
      <c r="AX78" s="260">
        <f t="shared" si="129"/>
        <v>0</v>
      </c>
      <c r="AY78" s="85">
        <f t="shared" ref="AY78:BA81" si="132">AM78+AP78</f>
        <v>0</v>
      </c>
      <c r="AZ78" s="86">
        <f t="shared" si="132"/>
        <v>0</v>
      </c>
      <c r="BA78" s="87">
        <f t="shared" si="132"/>
        <v>0</v>
      </c>
      <c r="BB78" s="258">
        <f t="shared" si="116"/>
        <v>0</v>
      </c>
      <c r="BC78" s="259">
        <f t="shared" si="116"/>
        <v>0</v>
      </c>
      <c r="BD78" s="260">
        <f t="shared" si="117"/>
        <v>0</v>
      </c>
      <c r="BE78" s="85">
        <f t="shared" ref="BE78:BG81" si="133">I78+L78+R78+AD78+AP78</f>
        <v>0</v>
      </c>
      <c r="BF78" s="86">
        <f t="shared" si="133"/>
        <v>0</v>
      </c>
      <c r="BG78" s="87">
        <f t="shared" si="133"/>
        <v>0</v>
      </c>
    </row>
    <row r="79" spans="1:59" s="45" customFormat="1" outlineLevel="1">
      <c r="A79" s="30"/>
      <c r="B79" s="17"/>
      <c r="C79" s="32"/>
      <c r="D79" s="8"/>
      <c r="E79" s="158"/>
      <c r="F79" s="42"/>
      <c r="G79" s="42" t="s">
        <v>21</v>
      </c>
      <c r="H79" s="94"/>
      <c r="I79" s="43"/>
      <c r="J79" s="44"/>
      <c r="K79" s="254">
        <f>+I79+J79</f>
        <v>0</v>
      </c>
      <c r="L79" s="43"/>
      <c r="M79" s="44"/>
      <c r="N79" s="254">
        <f>+L79+M79</f>
        <v>0</v>
      </c>
      <c r="O79" s="68">
        <f t="shared" si="123"/>
        <v>0</v>
      </c>
      <c r="P79" s="69">
        <f t="shared" si="123"/>
        <v>0</v>
      </c>
      <c r="Q79" s="70">
        <f t="shared" si="123"/>
        <v>0</v>
      </c>
      <c r="R79" s="97"/>
      <c r="S79" s="98"/>
      <c r="T79" s="254">
        <f>+R79+S79</f>
        <v>0</v>
      </c>
      <c r="U79" s="97"/>
      <c r="V79" s="98"/>
      <c r="W79" s="254">
        <f>+U79+V79</f>
        <v>0</v>
      </c>
      <c r="X79" s="258">
        <f>R79+U79</f>
        <v>0</v>
      </c>
      <c r="Y79" s="259">
        <f t="shared" si="125"/>
        <v>0</v>
      </c>
      <c r="Z79" s="260">
        <f t="shared" si="125"/>
        <v>0</v>
      </c>
      <c r="AA79" s="85">
        <f t="shared" si="130"/>
        <v>0</v>
      </c>
      <c r="AB79" s="86">
        <f t="shared" si="130"/>
        <v>0</v>
      </c>
      <c r="AC79" s="87">
        <f t="shared" si="130"/>
        <v>0</v>
      </c>
      <c r="AD79" s="43"/>
      <c r="AE79" s="44"/>
      <c r="AF79" s="254">
        <f>+AD79+AE79</f>
        <v>0</v>
      </c>
      <c r="AG79" s="43"/>
      <c r="AH79" s="44"/>
      <c r="AI79" s="254">
        <f>+AG79+AH79</f>
        <v>0</v>
      </c>
      <c r="AJ79" s="68">
        <f t="shared" si="127"/>
        <v>0</v>
      </c>
      <c r="AK79" s="69">
        <f t="shared" si="127"/>
        <v>0</v>
      </c>
      <c r="AL79" s="260">
        <f t="shared" si="127"/>
        <v>0</v>
      </c>
      <c r="AM79" s="85">
        <f t="shared" si="131"/>
        <v>0</v>
      </c>
      <c r="AN79" s="86">
        <f t="shared" si="131"/>
        <v>0</v>
      </c>
      <c r="AO79" s="87">
        <f t="shared" si="131"/>
        <v>0</v>
      </c>
      <c r="AP79" s="43"/>
      <c r="AQ79" s="44"/>
      <c r="AR79" s="254">
        <f>+AP79+AQ79</f>
        <v>0</v>
      </c>
      <c r="AS79" s="43"/>
      <c r="AT79" s="44"/>
      <c r="AU79" s="254">
        <f>+AS79+AT79</f>
        <v>0</v>
      </c>
      <c r="AV79" s="258">
        <f t="shared" si="129"/>
        <v>0</v>
      </c>
      <c r="AW79" s="259">
        <f t="shared" si="129"/>
        <v>0</v>
      </c>
      <c r="AX79" s="260">
        <f t="shared" si="129"/>
        <v>0</v>
      </c>
      <c r="AY79" s="85">
        <f t="shared" si="132"/>
        <v>0</v>
      </c>
      <c r="AZ79" s="86">
        <f t="shared" si="132"/>
        <v>0</v>
      </c>
      <c r="BA79" s="87">
        <f t="shared" si="132"/>
        <v>0</v>
      </c>
      <c r="BB79" s="258">
        <f t="shared" si="116"/>
        <v>0</v>
      </c>
      <c r="BC79" s="259">
        <f t="shared" si="116"/>
        <v>0</v>
      </c>
      <c r="BD79" s="260">
        <f t="shared" si="117"/>
        <v>0</v>
      </c>
      <c r="BE79" s="85">
        <f t="shared" si="133"/>
        <v>0</v>
      </c>
      <c r="BF79" s="86">
        <f t="shared" si="133"/>
        <v>0</v>
      </c>
      <c r="BG79" s="87">
        <f t="shared" si="133"/>
        <v>0</v>
      </c>
    </row>
    <row r="80" spans="1:59" s="45" customFormat="1" outlineLevel="1">
      <c r="A80" s="30"/>
      <c r="B80" s="17"/>
      <c r="C80" s="32"/>
      <c r="D80" s="8"/>
      <c r="E80" s="158"/>
      <c r="F80" s="42"/>
      <c r="G80" s="42" t="s">
        <v>25</v>
      </c>
      <c r="H80" s="94"/>
      <c r="I80" s="43"/>
      <c r="J80" s="44"/>
      <c r="K80" s="254">
        <f>+I80+J80</f>
        <v>0</v>
      </c>
      <c r="L80" s="43"/>
      <c r="M80" s="44">
        <v>7</v>
      </c>
      <c r="N80" s="254">
        <f>+L80+M80</f>
        <v>7</v>
      </c>
      <c r="O80" s="71">
        <f t="shared" si="123"/>
        <v>0</v>
      </c>
      <c r="P80" s="72">
        <f t="shared" si="123"/>
        <v>7</v>
      </c>
      <c r="Q80" s="73">
        <f t="shared" si="123"/>
        <v>7</v>
      </c>
      <c r="R80" s="97"/>
      <c r="S80" s="98"/>
      <c r="T80" s="254">
        <f>+R80+S80</f>
        <v>0</v>
      </c>
      <c r="U80" s="282">
        <v>0</v>
      </c>
      <c r="V80" s="98"/>
      <c r="W80" s="279">
        <v>0</v>
      </c>
      <c r="X80" s="261">
        <f>R80+U80</f>
        <v>0</v>
      </c>
      <c r="Y80" s="262">
        <f t="shared" si="125"/>
        <v>0</v>
      </c>
      <c r="Z80" s="254">
        <f t="shared" si="125"/>
        <v>0</v>
      </c>
      <c r="AA80" s="88">
        <f t="shared" si="130"/>
        <v>0</v>
      </c>
      <c r="AB80" s="89">
        <f t="shared" si="130"/>
        <v>7</v>
      </c>
      <c r="AC80" s="90">
        <f t="shared" si="130"/>
        <v>7</v>
      </c>
      <c r="AD80" s="43"/>
      <c r="AE80" s="44"/>
      <c r="AF80" s="254">
        <f>+AD80+AE80</f>
        <v>0</v>
      </c>
      <c r="AG80" s="43"/>
      <c r="AH80" s="44"/>
      <c r="AI80" s="254">
        <f>+AG80+AH80</f>
        <v>0</v>
      </c>
      <c r="AJ80" s="71">
        <f t="shared" si="127"/>
        <v>0</v>
      </c>
      <c r="AK80" s="72">
        <f t="shared" si="127"/>
        <v>0</v>
      </c>
      <c r="AL80" s="254">
        <f t="shared" si="127"/>
        <v>0</v>
      </c>
      <c r="AM80" s="88">
        <f t="shared" si="131"/>
        <v>0</v>
      </c>
      <c r="AN80" s="89">
        <f t="shared" si="131"/>
        <v>7</v>
      </c>
      <c r="AO80" s="90">
        <f t="shared" si="131"/>
        <v>7</v>
      </c>
      <c r="AP80" s="43"/>
      <c r="AQ80" s="44"/>
      <c r="AR80" s="254">
        <f>+AP80+AQ80</f>
        <v>0</v>
      </c>
      <c r="AS80" s="43"/>
      <c r="AT80" s="44"/>
      <c r="AU80" s="254">
        <f>+AS80+AT80</f>
        <v>0</v>
      </c>
      <c r="AV80" s="261">
        <f t="shared" si="129"/>
        <v>0</v>
      </c>
      <c r="AW80" s="262">
        <f t="shared" si="129"/>
        <v>0</v>
      </c>
      <c r="AX80" s="254">
        <f t="shared" si="129"/>
        <v>0</v>
      </c>
      <c r="AY80" s="88">
        <f t="shared" si="132"/>
        <v>0</v>
      </c>
      <c r="AZ80" s="89">
        <f t="shared" si="132"/>
        <v>7</v>
      </c>
      <c r="BA80" s="90">
        <f t="shared" si="132"/>
        <v>7</v>
      </c>
      <c r="BB80" s="261">
        <f t="shared" si="116"/>
        <v>0</v>
      </c>
      <c r="BC80" s="262">
        <f t="shared" si="116"/>
        <v>0</v>
      </c>
      <c r="BD80" s="254">
        <f t="shared" si="117"/>
        <v>0</v>
      </c>
      <c r="BE80" s="88">
        <f t="shared" si="133"/>
        <v>0</v>
      </c>
      <c r="BF80" s="89">
        <f t="shared" si="133"/>
        <v>7</v>
      </c>
      <c r="BG80" s="90">
        <f t="shared" si="133"/>
        <v>7</v>
      </c>
    </row>
    <row r="81" spans="1:59" s="45" customFormat="1" ht="13.8" outlineLevel="1" thickBot="1">
      <c r="A81" s="30"/>
      <c r="B81" s="17"/>
      <c r="C81" s="32"/>
      <c r="D81" s="8"/>
      <c r="E81" s="159"/>
      <c r="F81" s="160"/>
      <c r="G81" s="161" t="s">
        <v>56</v>
      </c>
      <c r="H81" s="162"/>
      <c r="I81" s="43"/>
      <c r="J81" s="44"/>
      <c r="K81" s="254">
        <f>+I81+J81</f>
        <v>0</v>
      </c>
      <c r="L81" s="43"/>
      <c r="M81" s="44"/>
      <c r="N81" s="254">
        <f>+L81+M81</f>
        <v>0</v>
      </c>
      <c r="O81" s="71">
        <f t="shared" si="123"/>
        <v>0</v>
      </c>
      <c r="P81" s="72">
        <f t="shared" si="123"/>
        <v>0</v>
      </c>
      <c r="Q81" s="73">
        <f t="shared" si="123"/>
        <v>0</v>
      </c>
      <c r="R81" s="97"/>
      <c r="S81" s="98"/>
      <c r="T81" s="254">
        <f>+R81+S81</f>
        <v>0</v>
      </c>
      <c r="U81" s="282">
        <v>5</v>
      </c>
      <c r="V81" s="98"/>
      <c r="W81" s="279">
        <f>+U81+V81</f>
        <v>5</v>
      </c>
      <c r="X81" s="261">
        <f>R81+U81</f>
        <v>5</v>
      </c>
      <c r="Y81" s="262">
        <f t="shared" si="125"/>
        <v>0</v>
      </c>
      <c r="Z81" s="254">
        <f t="shared" si="125"/>
        <v>5</v>
      </c>
      <c r="AA81" s="88">
        <f t="shared" si="130"/>
        <v>0</v>
      </c>
      <c r="AB81" s="89">
        <f t="shared" si="130"/>
        <v>0</v>
      </c>
      <c r="AC81" s="90">
        <f t="shared" si="130"/>
        <v>0</v>
      </c>
      <c r="AD81" s="43"/>
      <c r="AE81" s="44"/>
      <c r="AF81" s="254">
        <f>+AD81+AE81</f>
        <v>0</v>
      </c>
      <c r="AG81" s="43">
        <v>1</v>
      </c>
      <c r="AH81" s="44"/>
      <c r="AI81" s="254">
        <f>+AG81+AH81</f>
        <v>1</v>
      </c>
      <c r="AJ81" s="71">
        <f t="shared" si="127"/>
        <v>1</v>
      </c>
      <c r="AK81" s="72">
        <f t="shared" si="127"/>
        <v>0</v>
      </c>
      <c r="AL81" s="254">
        <f t="shared" si="127"/>
        <v>1</v>
      </c>
      <c r="AM81" s="88">
        <f t="shared" si="131"/>
        <v>0</v>
      </c>
      <c r="AN81" s="89">
        <f t="shared" si="131"/>
        <v>0</v>
      </c>
      <c r="AO81" s="90">
        <f t="shared" si="131"/>
        <v>0</v>
      </c>
      <c r="AP81" s="43"/>
      <c r="AQ81" s="44"/>
      <c r="AR81" s="254">
        <f>+AP81+AQ81</f>
        <v>0</v>
      </c>
      <c r="AS81" s="43"/>
      <c r="AT81" s="44"/>
      <c r="AU81" s="254">
        <f>+AS81+AT81</f>
        <v>0</v>
      </c>
      <c r="AV81" s="261">
        <f t="shared" si="129"/>
        <v>0</v>
      </c>
      <c r="AW81" s="262">
        <f t="shared" si="129"/>
        <v>0</v>
      </c>
      <c r="AX81" s="254">
        <f t="shared" si="129"/>
        <v>0</v>
      </c>
      <c r="AY81" s="88">
        <f t="shared" si="132"/>
        <v>0</v>
      </c>
      <c r="AZ81" s="89">
        <f t="shared" si="132"/>
        <v>0</v>
      </c>
      <c r="BA81" s="90">
        <f t="shared" si="132"/>
        <v>0</v>
      </c>
      <c r="BB81" s="261">
        <f t="shared" si="116"/>
        <v>0</v>
      </c>
      <c r="BC81" s="262">
        <f t="shared" si="116"/>
        <v>0</v>
      </c>
      <c r="BD81" s="254">
        <f t="shared" si="117"/>
        <v>0</v>
      </c>
      <c r="BE81" s="88">
        <f t="shared" si="133"/>
        <v>0</v>
      </c>
      <c r="BF81" s="89">
        <f t="shared" si="133"/>
        <v>0</v>
      </c>
      <c r="BG81" s="90">
        <f t="shared" si="133"/>
        <v>0</v>
      </c>
    </row>
    <row r="82" spans="1:59" s="125" customFormat="1">
      <c r="A82" s="30"/>
      <c r="B82" s="17"/>
      <c r="C82" s="17"/>
      <c r="D82" s="38"/>
      <c r="E82" s="55" t="s">
        <v>29</v>
      </c>
      <c r="F82" s="54" t="s">
        <v>63</v>
      </c>
      <c r="G82" s="55"/>
      <c r="H82" s="55"/>
      <c r="I82" s="50"/>
      <c r="J82" s="51"/>
      <c r="K82" s="213"/>
      <c r="L82" s="50"/>
      <c r="M82" s="51"/>
      <c r="N82" s="213"/>
      <c r="O82" s="74"/>
      <c r="P82" s="75"/>
      <c r="Q82" s="76"/>
      <c r="R82" s="50"/>
      <c r="S82" s="51"/>
      <c r="T82" s="213"/>
      <c r="U82" s="50"/>
      <c r="V82" s="51"/>
      <c r="W82" s="213"/>
      <c r="X82" s="211"/>
      <c r="Y82" s="212"/>
      <c r="Z82" s="213"/>
      <c r="AA82" s="91"/>
      <c r="AB82" s="92"/>
      <c r="AC82" s="93"/>
      <c r="AD82" s="50"/>
      <c r="AE82" s="51"/>
      <c r="AF82" s="213"/>
      <c r="AG82" s="50"/>
      <c r="AH82" s="51"/>
      <c r="AI82" s="213"/>
      <c r="AJ82" s="74"/>
      <c r="AK82" s="75"/>
      <c r="AL82" s="213"/>
      <c r="AM82" s="91"/>
      <c r="AN82" s="92"/>
      <c r="AO82" s="93"/>
      <c r="AP82" s="50"/>
      <c r="AQ82" s="51"/>
      <c r="AR82" s="213"/>
      <c r="AS82" s="50"/>
      <c r="AT82" s="51"/>
      <c r="AU82" s="213"/>
      <c r="AV82" s="211"/>
      <c r="AW82" s="212"/>
      <c r="AX82" s="213"/>
      <c r="AY82" s="91"/>
      <c r="AZ82" s="92"/>
      <c r="BA82" s="93"/>
      <c r="BB82" s="211"/>
      <c r="BC82" s="212"/>
      <c r="BD82" s="213"/>
      <c r="BE82" s="91"/>
      <c r="BF82" s="92"/>
      <c r="BG82" s="93"/>
    </row>
    <row r="83" spans="1:59" s="125" customFormat="1">
      <c r="A83" s="30"/>
      <c r="B83" s="17"/>
      <c r="C83" s="132"/>
      <c r="D83" s="10"/>
      <c r="E83" s="46"/>
      <c r="F83" s="53" t="s">
        <v>64</v>
      </c>
      <c r="G83" s="58"/>
      <c r="H83" s="58"/>
      <c r="I83" s="221">
        <f t="shared" ref="I83:N83" si="134">SUM(I84:I103)</f>
        <v>0</v>
      </c>
      <c r="J83" s="219">
        <f t="shared" si="134"/>
        <v>0</v>
      </c>
      <c r="K83" s="220">
        <f t="shared" si="134"/>
        <v>0</v>
      </c>
      <c r="L83" s="221">
        <f t="shared" si="134"/>
        <v>0</v>
      </c>
      <c r="M83" s="219">
        <f t="shared" si="134"/>
        <v>0</v>
      </c>
      <c r="N83" s="220">
        <f t="shared" si="134"/>
        <v>0</v>
      </c>
      <c r="O83" s="221">
        <f t="shared" ref="O83:Q86" si="135">I83+L83</f>
        <v>0</v>
      </c>
      <c r="P83" s="219">
        <f t="shared" si="135"/>
        <v>0</v>
      </c>
      <c r="Q83" s="220">
        <f t="shared" si="135"/>
        <v>0</v>
      </c>
      <c r="R83" s="221">
        <f t="shared" ref="R83:V83" si="136">SUM(R84:R103)</f>
        <v>2</v>
      </c>
      <c r="S83" s="219">
        <f t="shared" si="136"/>
        <v>0</v>
      </c>
      <c r="T83" s="220">
        <f t="shared" si="136"/>
        <v>2</v>
      </c>
      <c r="U83" s="221">
        <v>5</v>
      </c>
      <c r="V83" s="219">
        <f t="shared" si="136"/>
        <v>0</v>
      </c>
      <c r="W83" s="220">
        <v>5</v>
      </c>
      <c r="X83" s="221">
        <f t="shared" ref="X83:Z86" si="137">R83+U83</f>
        <v>7</v>
      </c>
      <c r="Y83" s="219">
        <f t="shared" si="137"/>
        <v>0</v>
      </c>
      <c r="Z83" s="220">
        <f t="shared" si="137"/>
        <v>7</v>
      </c>
      <c r="AA83" s="221">
        <f>O83+X83</f>
        <v>7</v>
      </c>
      <c r="AB83" s="219">
        <f>P83+Y83</f>
        <v>0</v>
      </c>
      <c r="AC83" s="220">
        <f>Q83+Z83</f>
        <v>7</v>
      </c>
      <c r="AD83" s="221">
        <f t="shared" ref="AD83:AI83" si="138">SUM(AD84:AD103)</f>
        <v>0</v>
      </c>
      <c r="AE83" s="219">
        <f t="shared" si="138"/>
        <v>0</v>
      </c>
      <c r="AF83" s="220">
        <f t="shared" si="138"/>
        <v>0</v>
      </c>
      <c r="AG83" s="221">
        <f t="shared" si="138"/>
        <v>0</v>
      </c>
      <c r="AH83" s="219">
        <f t="shared" si="138"/>
        <v>0</v>
      </c>
      <c r="AI83" s="220">
        <f t="shared" si="138"/>
        <v>0</v>
      </c>
      <c r="AJ83" s="221">
        <f t="shared" ref="AJ83:AL86" si="139">AD83+AG83</f>
        <v>0</v>
      </c>
      <c r="AK83" s="219">
        <f t="shared" si="139"/>
        <v>0</v>
      </c>
      <c r="AL83" s="220">
        <f t="shared" si="139"/>
        <v>0</v>
      </c>
      <c r="AM83" s="221">
        <f>AA83+AJ83</f>
        <v>7</v>
      </c>
      <c r="AN83" s="219">
        <f>AB83+AK83</f>
        <v>0</v>
      </c>
      <c r="AO83" s="220">
        <f>AC83+AL83</f>
        <v>7</v>
      </c>
      <c r="AP83" s="221">
        <f t="shared" ref="AP83:AU83" si="140">SUM(AP84:AP103)</f>
        <v>0</v>
      </c>
      <c r="AQ83" s="219">
        <f t="shared" si="140"/>
        <v>0</v>
      </c>
      <c r="AR83" s="220">
        <f t="shared" si="140"/>
        <v>0</v>
      </c>
      <c r="AS83" s="221">
        <f t="shared" si="140"/>
        <v>0</v>
      </c>
      <c r="AT83" s="219">
        <f t="shared" si="140"/>
        <v>0</v>
      </c>
      <c r="AU83" s="220">
        <f t="shared" si="140"/>
        <v>0</v>
      </c>
      <c r="AV83" s="221">
        <f t="shared" ref="AV83:AX86" si="141">AP83+AS83</f>
        <v>0</v>
      </c>
      <c r="AW83" s="219">
        <f t="shared" si="141"/>
        <v>0</v>
      </c>
      <c r="AX83" s="220">
        <f t="shared" si="141"/>
        <v>0</v>
      </c>
      <c r="AY83" s="221">
        <f>AM83+AV83</f>
        <v>7</v>
      </c>
      <c r="AZ83" s="219">
        <f>AN83+AW83</f>
        <v>0</v>
      </c>
      <c r="BA83" s="220">
        <f>AO83+AX83</f>
        <v>7</v>
      </c>
      <c r="BB83" s="221">
        <f t="shared" si="116"/>
        <v>0</v>
      </c>
      <c r="BC83" s="219">
        <f t="shared" si="116"/>
        <v>0</v>
      </c>
      <c r="BD83" s="220">
        <f t="shared" si="117"/>
        <v>0</v>
      </c>
      <c r="BE83" s="221">
        <f>I83+L83+R83+U83+AD83+AG83+AP83+AS83</f>
        <v>7</v>
      </c>
      <c r="BF83" s="219">
        <f>AN83+AZ83</f>
        <v>0</v>
      </c>
      <c r="BG83" s="220">
        <f>AO83+BA83</f>
        <v>14</v>
      </c>
    </row>
    <row r="84" spans="1:59" s="45" customFormat="1" outlineLevel="1">
      <c r="A84" s="30"/>
      <c r="B84" s="17"/>
      <c r="C84" s="32"/>
      <c r="D84" s="8"/>
      <c r="E84" s="42"/>
      <c r="F84" s="42"/>
      <c r="G84" s="42" t="s">
        <v>54</v>
      </c>
      <c r="H84" s="42"/>
      <c r="I84" s="43"/>
      <c r="J84" s="44"/>
      <c r="K84" s="254"/>
      <c r="L84" s="43"/>
      <c r="M84" s="44"/>
      <c r="N84" s="254">
        <f>+L84+M84</f>
        <v>0</v>
      </c>
      <c r="O84" s="68">
        <f t="shared" si="135"/>
        <v>0</v>
      </c>
      <c r="P84" s="69">
        <f t="shared" si="135"/>
        <v>0</v>
      </c>
      <c r="Q84" s="70">
        <f t="shared" si="135"/>
        <v>0</v>
      </c>
      <c r="R84" s="97"/>
      <c r="S84" s="98"/>
      <c r="T84" s="254">
        <f>+R84+S84</f>
        <v>0</v>
      </c>
      <c r="U84" s="97"/>
      <c r="V84" s="98"/>
      <c r="W84" s="254">
        <f>+U84+V84</f>
        <v>0</v>
      </c>
      <c r="X84" s="258">
        <f t="shared" si="137"/>
        <v>0</v>
      </c>
      <c r="Y84" s="259">
        <f t="shared" si="137"/>
        <v>0</v>
      </c>
      <c r="Z84" s="260">
        <f t="shared" si="137"/>
        <v>0</v>
      </c>
      <c r="AA84" s="85">
        <f t="shared" ref="AA84:AC86" si="142">O84+R84</f>
        <v>0</v>
      </c>
      <c r="AB84" s="86">
        <f t="shared" si="142"/>
        <v>0</v>
      </c>
      <c r="AC84" s="87">
        <f t="shared" si="142"/>
        <v>0</v>
      </c>
      <c r="AD84" s="43"/>
      <c r="AE84" s="44"/>
      <c r="AF84" s="254">
        <f>+AD84+AE84</f>
        <v>0</v>
      </c>
      <c r="AG84" s="43"/>
      <c r="AH84" s="44"/>
      <c r="AI84" s="254">
        <f>+AG84+AH84</f>
        <v>0</v>
      </c>
      <c r="AJ84" s="68">
        <f t="shared" si="139"/>
        <v>0</v>
      </c>
      <c r="AK84" s="69">
        <f t="shared" si="139"/>
        <v>0</v>
      </c>
      <c r="AL84" s="260">
        <f t="shared" si="139"/>
        <v>0</v>
      </c>
      <c r="AM84" s="85">
        <f t="shared" ref="AM84:AO86" si="143">AA84+AD84</f>
        <v>0</v>
      </c>
      <c r="AN84" s="86">
        <f t="shared" si="143"/>
        <v>0</v>
      </c>
      <c r="AO84" s="87">
        <f t="shared" si="143"/>
        <v>0</v>
      </c>
      <c r="AP84" s="43"/>
      <c r="AQ84" s="44"/>
      <c r="AR84" s="254">
        <f>+AP84+AQ84</f>
        <v>0</v>
      </c>
      <c r="AS84" s="43"/>
      <c r="AT84" s="44"/>
      <c r="AU84" s="254">
        <f>+AS84+AT84</f>
        <v>0</v>
      </c>
      <c r="AV84" s="258">
        <f t="shared" si="141"/>
        <v>0</v>
      </c>
      <c r="AW84" s="259">
        <f t="shared" si="141"/>
        <v>0</v>
      </c>
      <c r="AX84" s="260">
        <f t="shared" si="141"/>
        <v>0</v>
      </c>
      <c r="AY84" s="85">
        <f t="shared" ref="AY84:BA86" si="144">AM84+AP84</f>
        <v>0</v>
      </c>
      <c r="AZ84" s="86">
        <f t="shared" si="144"/>
        <v>0</v>
      </c>
      <c r="BA84" s="87">
        <f t="shared" si="144"/>
        <v>0</v>
      </c>
      <c r="BB84" s="258">
        <f t="shared" si="116"/>
        <v>0</v>
      </c>
      <c r="BC84" s="259">
        <f t="shared" si="116"/>
        <v>0</v>
      </c>
      <c r="BD84" s="260">
        <f t="shared" si="117"/>
        <v>0</v>
      </c>
      <c r="BE84" s="85">
        <f t="shared" ref="BE84:BG86" si="145">I84+L84+R84+AD84+AP84</f>
        <v>0</v>
      </c>
      <c r="BF84" s="86">
        <f t="shared" si="145"/>
        <v>0</v>
      </c>
      <c r="BG84" s="87">
        <f t="shared" si="145"/>
        <v>0</v>
      </c>
    </row>
    <row r="85" spans="1:59" s="45" customFormat="1" outlineLevel="1">
      <c r="A85" s="30"/>
      <c r="B85" s="17"/>
      <c r="C85" s="32"/>
      <c r="D85" s="8"/>
      <c r="E85" s="42"/>
      <c r="F85" s="42"/>
      <c r="G85" s="42" t="s">
        <v>21</v>
      </c>
      <c r="H85" s="42"/>
      <c r="I85" s="43"/>
      <c r="J85" s="44"/>
      <c r="K85" s="254">
        <f>+I85+J85</f>
        <v>0</v>
      </c>
      <c r="L85" s="43"/>
      <c r="M85" s="44"/>
      <c r="N85" s="254">
        <f>+L85+M85</f>
        <v>0</v>
      </c>
      <c r="O85" s="68">
        <f t="shared" si="135"/>
        <v>0</v>
      </c>
      <c r="P85" s="69">
        <f t="shared" si="135"/>
        <v>0</v>
      </c>
      <c r="Q85" s="70">
        <f t="shared" si="135"/>
        <v>0</v>
      </c>
      <c r="R85" s="97"/>
      <c r="S85" s="98"/>
      <c r="T85" s="254">
        <f>+R85+S85</f>
        <v>0</v>
      </c>
      <c r="U85" s="97">
        <v>2</v>
      </c>
      <c r="V85" s="98"/>
      <c r="W85" s="254">
        <f>+U85+V85</f>
        <v>2</v>
      </c>
      <c r="X85" s="258">
        <f t="shared" si="137"/>
        <v>2</v>
      </c>
      <c r="Y85" s="259">
        <f t="shared" si="137"/>
        <v>0</v>
      </c>
      <c r="Z85" s="260">
        <f t="shared" si="137"/>
        <v>2</v>
      </c>
      <c r="AA85" s="85">
        <f t="shared" si="142"/>
        <v>0</v>
      </c>
      <c r="AB85" s="86">
        <f t="shared" si="142"/>
        <v>0</v>
      </c>
      <c r="AC85" s="87">
        <f t="shared" si="142"/>
        <v>0</v>
      </c>
      <c r="AD85" s="43"/>
      <c r="AE85" s="44"/>
      <c r="AF85" s="254">
        <f>+AD85+AE85</f>
        <v>0</v>
      </c>
      <c r="AG85" s="43"/>
      <c r="AH85" s="44"/>
      <c r="AI85" s="254">
        <f>+AG85+AH85</f>
        <v>0</v>
      </c>
      <c r="AJ85" s="68">
        <f t="shared" si="139"/>
        <v>0</v>
      </c>
      <c r="AK85" s="69">
        <f t="shared" si="139"/>
        <v>0</v>
      </c>
      <c r="AL85" s="260">
        <f t="shared" si="139"/>
        <v>0</v>
      </c>
      <c r="AM85" s="85">
        <f t="shared" si="143"/>
        <v>0</v>
      </c>
      <c r="AN85" s="86">
        <f t="shared" si="143"/>
        <v>0</v>
      </c>
      <c r="AO85" s="87">
        <f t="shared" si="143"/>
        <v>0</v>
      </c>
      <c r="AP85" s="43"/>
      <c r="AQ85" s="44"/>
      <c r="AR85" s="254">
        <f>+AP85+AQ85</f>
        <v>0</v>
      </c>
      <c r="AS85" s="43"/>
      <c r="AT85" s="44"/>
      <c r="AU85" s="254">
        <f>+AS85+AT85</f>
        <v>0</v>
      </c>
      <c r="AV85" s="258">
        <f t="shared" si="141"/>
        <v>0</v>
      </c>
      <c r="AW85" s="259">
        <f t="shared" si="141"/>
        <v>0</v>
      </c>
      <c r="AX85" s="260">
        <f t="shared" si="141"/>
        <v>0</v>
      </c>
      <c r="AY85" s="85">
        <f t="shared" si="144"/>
        <v>0</v>
      </c>
      <c r="AZ85" s="86">
        <f t="shared" si="144"/>
        <v>0</v>
      </c>
      <c r="BA85" s="87">
        <f t="shared" si="144"/>
        <v>0</v>
      </c>
      <c r="BB85" s="258">
        <f t="shared" si="116"/>
        <v>0</v>
      </c>
      <c r="BC85" s="259">
        <f t="shared" si="116"/>
        <v>0</v>
      </c>
      <c r="BD85" s="260">
        <f t="shared" si="117"/>
        <v>0</v>
      </c>
      <c r="BE85" s="85">
        <f t="shared" si="145"/>
        <v>0</v>
      </c>
      <c r="BF85" s="86">
        <f t="shared" si="145"/>
        <v>0</v>
      </c>
      <c r="BG85" s="87">
        <f t="shared" si="145"/>
        <v>0</v>
      </c>
    </row>
    <row r="86" spans="1:59" s="45" customFormat="1" ht="13.8" outlineLevel="1" thickBot="1">
      <c r="A86" s="30"/>
      <c r="B86" s="17"/>
      <c r="C86" s="32"/>
      <c r="D86" s="8"/>
      <c r="E86" s="168"/>
      <c r="F86" s="168"/>
      <c r="G86" s="168" t="s">
        <v>25</v>
      </c>
      <c r="H86" s="168"/>
      <c r="I86" s="169"/>
      <c r="J86" s="170"/>
      <c r="K86" s="255">
        <f>+I86+J86</f>
        <v>0</v>
      </c>
      <c r="L86" s="169"/>
      <c r="M86" s="170"/>
      <c r="N86" s="255">
        <f>+L86+M86</f>
        <v>0</v>
      </c>
      <c r="O86" s="171">
        <f t="shared" si="135"/>
        <v>0</v>
      </c>
      <c r="P86" s="172">
        <f t="shared" si="135"/>
        <v>0</v>
      </c>
      <c r="Q86" s="173">
        <f t="shared" si="135"/>
        <v>0</v>
      </c>
      <c r="R86" s="174">
        <v>2</v>
      </c>
      <c r="S86" s="175"/>
      <c r="T86" s="255">
        <f>+R86+S86</f>
        <v>2</v>
      </c>
      <c r="U86" s="174">
        <v>3</v>
      </c>
      <c r="V86" s="175"/>
      <c r="W86" s="255">
        <f>+U86+V86</f>
        <v>3</v>
      </c>
      <c r="X86" s="264">
        <f t="shared" si="137"/>
        <v>5</v>
      </c>
      <c r="Y86" s="265">
        <f t="shared" si="137"/>
        <v>0</v>
      </c>
      <c r="Z86" s="255">
        <f t="shared" si="137"/>
        <v>5</v>
      </c>
      <c r="AA86" s="176">
        <f t="shared" si="142"/>
        <v>2</v>
      </c>
      <c r="AB86" s="177">
        <f t="shared" si="142"/>
        <v>0</v>
      </c>
      <c r="AC86" s="178">
        <f t="shared" si="142"/>
        <v>2</v>
      </c>
      <c r="AD86" s="169"/>
      <c r="AE86" s="170"/>
      <c r="AF86" s="255">
        <f>+AD86+AE86</f>
        <v>0</v>
      </c>
      <c r="AG86" s="169"/>
      <c r="AH86" s="170"/>
      <c r="AI86" s="255">
        <f>+AG86+AH86</f>
        <v>0</v>
      </c>
      <c r="AJ86" s="171">
        <f t="shared" si="139"/>
        <v>0</v>
      </c>
      <c r="AK86" s="172">
        <f t="shared" si="139"/>
        <v>0</v>
      </c>
      <c r="AL86" s="255">
        <f t="shared" si="139"/>
        <v>0</v>
      </c>
      <c r="AM86" s="176">
        <f t="shared" si="143"/>
        <v>2</v>
      </c>
      <c r="AN86" s="177">
        <f t="shared" si="143"/>
        <v>0</v>
      </c>
      <c r="AO86" s="178">
        <f t="shared" si="143"/>
        <v>2</v>
      </c>
      <c r="AP86" s="169"/>
      <c r="AQ86" s="170"/>
      <c r="AR86" s="255">
        <f>+AP86+AQ86</f>
        <v>0</v>
      </c>
      <c r="AS86" s="169"/>
      <c r="AT86" s="170"/>
      <c r="AU86" s="255">
        <f>+AS86+AT86</f>
        <v>0</v>
      </c>
      <c r="AV86" s="264">
        <f t="shared" si="141"/>
        <v>0</v>
      </c>
      <c r="AW86" s="265">
        <f t="shared" si="141"/>
        <v>0</v>
      </c>
      <c r="AX86" s="255">
        <f t="shared" si="141"/>
        <v>0</v>
      </c>
      <c r="AY86" s="176">
        <f t="shared" si="144"/>
        <v>2</v>
      </c>
      <c r="AZ86" s="177">
        <f t="shared" si="144"/>
        <v>0</v>
      </c>
      <c r="BA86" s="178">
        <f t="shared" si="144"/>
        <v>2</v>
      </c>
      <c r="BB86" s="264">
        <f t="shared" si="116"/>
        <v>0</v>
      </c>
      <c r="BC86" s="265">
        <f t="shared" si="116"/>
        <v>0</v>
      </c>
      <c r="BD86" s="255">
        <f t="shared" si="117"/>
        <v>0</v>
      </c>
      <c r="BE86" s="176">
        <f t="shared" si="145"/>
        <v>2</v>
      </c>
      <c r="BF86" s="177">
        <f t="shared" si="145"/>
        <v>0</v>
      </c>
      <c r="BG86" s="178">
        <f t="shared" si="145"/>
        <v>2</v>
      </c>
    </row>
    <row r="87" spans="1:59" s="125" customFormat="1">
      <c r="A87" s="30"/>
      <c r="B87" s="17"/>
      <c r="C87" s="17"/>
      <c r="D87" s="38"/>
      <c r="E87" s="351" t="s">
        <v>71</v>
      </c>
      <c r="F87" s="353" t="s">
        <v>65</v>
      </c>
      <c r="G87" s="353"/>
      <c r="H87" s="354"/>
      <c r="I87" s="50"/>
      <c r="J87" s="51"/>
      <c r="K87" s="213"/>
      <c r="L87" s="50"/>
      <c r="M87" s="51"/>
      <c r="N87" s="213"/>
      <c r="O87" s="74"/>
      <c r="P87" s="75"/>
      <c r="Q87" s="76"/>
      <c r="R87" s="50"/>
      <c r="S87" s="51"/>
      <c r="T87" s="213"/>
      <c r="U87" s="50"/>
      <c r="V87" s="51"/>
      <c r="W87" s="213"/>
      <c r="X87" s="211"/>
      <c r="Y87" s="212"/>
      <c r="Z87" s="213"/>
      <c r="AA87" s="91"/>
      <c r="AB87" s="92"/>
      <c r="AC87" s="93"/>
      <c r="AD87" s="50"/>
      <c r="AE87" s="51"/>
      <c r="AF87" s="213"/>
      <c r="AG87" s="50"/>
      <c r="AH87" s="51"/>
      <c r="AI87" s="213"/>
      <c r="AJ87" s="74"/>
      <c r="AK87" s="75"/>
      <c r="AL87" s="213"/>
      <c r="AM87" s="91"/>
      <c r="AN87" s="92"/>
      <c r="AO87" s="93"/>
      <c r="AP87" s="50"/>
      <c r="AQ87" s="51"/>
      <c r="AR87" s="213"/>
      <c r="AS87" s="50"/>
      <c r="AT87" s="51"/>
      <c r="AU87" s="213"/>
      <c r="AV87" s="211"/>
      <c r="AW87" s="212"/>
      <c r="AX87" s="213"/>
      <c r="AY87" s="91"/>
      <c r="AZ87" s="92"/>
      <c r="BA87" s="93"/>
      <c r="BB87" s="211"/>
      <c r="BC87" s="212"/>
      <c r="BD87" s="213"/>
      <c r="BE87" s="91"/>
      <c r="BF87" s="92"/>
      <c r="BG87" s="93"/>
    </row>
    <row r="88" spans="1:59" s="125" customFormat="1">
      <c r="A88" s="11"/>
      <c r="B88" s="12"/>
      <c r="C88" s="12"/>
      <c r="D88" s="13"/>
      <c r="E88" s="352"/>
      <c r="F88" s="355"/>
      <c r="G88" s="355"/>
      <c r="H88" s="356"/>
      <c r="I88" s="218">
        <f>SUM(I89:I92)</f>
        <v>0</v>
      </c>
      <c r="J88" s="218">
        <f>SUM(J89:J92)</f>
        <v>0</v>
      </c>
      <c r="K88" s="220">
        <f>I88+J88</f>
        <v>0</v>
      </c>
      <c r="L88" s="218">
        <f>SUM(L89:L92)</f>
        <v>0</v>
      </c>
      <c r="M88" s="218">
        <f>SUM(M89:M92)</f>
        <v>0</v>
      </c>
      <c r="N88" s="220">
        <f>L88+M88</f>
        <v>0</v>
      </c>
      <c r="O88" s="218">
        <f t="shared" ref="O88:Q102" si="146">I88+L88</f>
        <v>0</v>
      </c>
      <c r="P88" s="219">
        <f t="shared" si="146"/>
        <v>0</v>
      </c>
      <c r="Q88" s="220">
        <f t="shared" si="146"/>
        <v>0</v>
      </c>
      <c r="R88" s="218">
        <f>SUM(R89:R92)</f>
        <v>0</v>
      </c>
      <c r="S88" s="218">
        <f>SUM(S89:S92)</f>
        <v>0</v>
      </c>
      <c r="T88" s="220">
        <f>R88+S88</f>
        <v>0</v>
      </c>
      <c r="U88" s="218">
        <f>SUM(U89:U92)</f>
        <v>0</v>
      </c>
      <c r="V88" s="218">
        <f>SUM(V89:V92)</f>
        <v>0</v>
      </c>
      <c r="W88" s="220">
        <f>U88+V88</f>
        <v>0</v>
      </c>
      <c r="X88" s="218">
        <f t="shared" ref="X88:Z102" si="147">R88+U88</f>
        <v>0</v>
      </c>
      <c r="Y88" s="219">
        <f t="shared" si="147"/>
        <v>0</v>
      </c>
      <c r="Z88" s="220">
        <f t="shared" si="147"/>
        <v>0</v>
      </c>
      <c r="AA88" s="218">
        <f>O88+X88</f>
        <v>0</v>
      </c>
      <c r="AB88" s="219">
        <f>P88+Y88</f>
        <v>0</v>
      </c>
      <c r="AC88" s="220">
        <f>Q88+Z88</f>
        <v>0</v>
      </c>
      <c r="AD88" s="218">
        <f>SUM(AD89:AD92)</f>
        <v>0</v>
      </c>
      <c r="AE88" s="218">
        <f>SUM(AE89:AE92)</f>
        <v>0</v>
      </c>
      <c r="AF88" s="220">
        <f>AD88+AE88</f>
        <v>0</v>
      </c>
      <c r="AG88" s="218">
        <f>SUM(AG89:AG92)</f>
        <v>0</v>
      </c>
      <c r="AH88" s="218">
        <f>SUM(AH89:AH92)</f>
        <v>0</v>
      </c>
      <c r="AI88" s="220">
        <f>AG88+AH88</f>
        <v>0</v>
      </c>
      <c r="AJ88" s="218">
        <f t="shared" ref="AJ88:AL102" si="148">AD88+AG88</f>
        <v>0</v>
      </c>
      <c r="AK88" s="219">
        <f t="shared" si="148"/>
        <v>0</v>
      </c>
      <c r="AL88" s="220">
        <f t="shared" si="148"/>
        <v>0</v>
      </c>
      <c r="AM88" s="218">
        <f>AA88+AJ88</f>
        <v>0</v>
      </c>
      <c r="AN88" s="219">
        <f>AB88+AK88</f>
        <v>0</v>
      </c>
      <c r="AO88" s="220">
        <f>AC88+AL88</f>
        <v>0</v>
      </c>
      <c r="AP88" s="218">
        <f>SUM(AP89:AP92)</f>
        <v>0</v>
      </c>
      <c r="AQ88" s="218">
        <f>SUM(AQ89:AQ92)</f>
        <v>0</v>
      </c>
      <c r="AR88" s="220">
        <f>AP88+AQ88</f>
        <v>0</v>
      </c>
      <c r="AS88" s="218">
        <f>SUM(AS89:AS92)</f>
        <v>0</v>
      </c>
      <c r="AT88" s="218">
        <f>SUM(AT89:AT92)</f>
        <v>0</v>
      </c>
      <c r="AU88" s="220">
        <f>AS88+AT88</f>
        <v>0</v>
      </c>
      <c r="AV88" s="218">
        <f t="shared" ref="AV88:AX102" si="149">AP88+AS88</f>
        <v>0</v>
      </c>
      <c r="AW88" s="219">
        <f t="shared" si="149"/>
        <v>0</v>
      </c>
      <c r="AX88" s="220">
        <f t="shared" si="149"/>
        <v>0</v>
      </c>
      <c r="AY88" s="218">
        <f>AM88+AV88</f>
        <v>0</v>
      </c>
      <c r="AZ88" s="219">
        <f>AN88+AW88</f>
        <v>0</v>
      </c>
      <c r="BA88" s="220">
        <f>AO88+AX88</f>
        <v>0</v>
      </c>
      <c r="BB88" s="218">
        <f t="shared" ref="BB88:BC102" si="150">AD88+AP88</f>
        <v>0</v>
      </c>
      <c r="BC88" s="219">
        <f t="shared" si="150"/>
        <v>0</v>
      </c>
      <c r="BD88" s="220">
        <f t="shared" ref="BD88:BD102" si="151">BB88+BC88</f>
        <v>0</v>
      </c>
      <c r="BE88" s="218">
        <f>I88+L88+R88+U88+AD88+AG88+AP88+AS88</f>
        <v>0</v>
      </c>
      <c r="BF88" s="219">
        <f>AN88+AZ88</f>
        <v>0</v>
      </c>
      <c r="BG88" s="220">
        <f>AO88+AW87</f>
        <v>0</v>
      </c>
    </row>
    <row r="89" spans="1:59" s="45" customFormat="1" outlineLevel="1">
      <c r="A89" s="30"/>
      <c r="B89" s="17"/>
      <c r="C89" s="32"/>
      <c r="D89" s="8"/>
      <c r="E89" s="158"/>
      <c r="F89" s="42"/>
      <c r="G89" s="42" t="s">
        <v>54</v>
      </c>
      <c r="H89" s="42"/>
      <c r="I89" s="43"/>
      <c r="J89" s="44"/>
      <c r="K89" s="254"/>
      <c r="L89" s="43"/>
      <c r="M89" s="44"/>
      <c r="N89" s="254">
        <f>+L89+M89</f>
        <v>0</v>
      </c>
      <c r="O89" s="68">
        <f t="shared" ref="O89:O103" si="152">I89+L89</f>
        <v>0</v>
      </c>
      <c r="P89" s="69">
        <f t="shared" si="146"/>
        <v>0</v>
      </c>
      <c r="Q89" s="70">
        <f t="shared" si="146"/>
        <v>0</v>
      </c>
      <c r="R89" s="97"/>
      <c r="S89" s="98"/>
      <c r="T89" s="254">
        <f>+R89+S89</f>
        <v>0</v>
      </c>
      <c r="U89" s="97"/>
      <c r="V89" s="98"/>
      <c r="W89" s="254">
        <f>+U89+V89</f>
        <v>0</v>
      </c>
      <c r="X89" s="258">
        <f t="shared" si="147"/>
        <v>0</v>
      </c>
      <c r="Y89" s="259">
        <f t="shared" si="147"/>
        <v>0</v>
      </c>
      <c r="Z89" s="260">
        <f t="shared" si="147"/>
        <v>0</v>
      </c>
      <c r="AA89" s="85">
        <f t="shared" ref="AA89:AC92" si="153">O89+R89</f>
        <v>0</v>
      </c>
      <c r="AB89" s="86">
        <f t="shared" si="153"/>
        <v>0</v>
      </c>
      <c r="AC89" s="87">
        <f t="shared" si="153"/>
        <v>0</v>
      </c>
      <c r="AD89" s="43"/>
      <c r="AE89" s="44"/>
      <c r="AF89" s="254">
        <f>+AD89+AE89</f>
        <v>0</v>
      </c>
      <c r="AG89" s="43"/>
      <c r="AH89" s="44"/>
      <c r="AI89" s="254">
        <f>+AG89+AH89</f>
        <v>0</v>
      </c>
      <c r="AJ89" s="68">
        <f t="shared" si="148"/>
        <v>0</v>
      </c>
      <c r="AK89" s="69">
        <f t="shared" si="148"/>
        <v>0</v>
      </c>
      <c r="AL89" s="260">
        <f t="shared" si="148"/>
        <v>0</v>
      </c>
      <c r="AM89" s="85">
        <f t="shared" ref="AM89:AO92" si="154">AA89+AD89</f>
        <v>0</v>
      </c>
      <c r="AN89" s="86">
        <f t="shared" si="154"/>
        <v>0</v>
      </c>
      <c r="AO89" s="87">
        <f t="shared" si="154"/>
        <v>0</v>
      </c>
      <c r="AP89" s="43"/>
      <c r="AQ89" s="44"/>
      <c r="AR89" s="254">
        <f>+AP89+AQ89</f>
        <v>0</v>
      </c>
      <c r="AS89" s="43"/>
      <c r="AT89" s="44"/>
      <c r="AU89" s="254">
        <f>+AS89+AT89</f>
        <v>0</v>
      </c>
      <c r="AV89" s="258">
        <f t="shared" si="149"/>
        <v>0</v>
      </c>
      <c r="AW89" s="259">
        <f t="shared" si="149"/>
        <v>0</v>
      </c>
      <c r="AX89" s="260">
        <f t="shared" si="149"/>
        <v>0</v>
      </c>
      <c r="AY89" s="85">
        <f t="shared" ref="AY89:BA92" si="155">AM89+AP89</f>
        <v>0</v>
      </c>
      <c r="AZ89" s="86">
        <f t="shared" si="155"/>
        <v>0</v>
      </c>
      <c r="BA89" s="87">
        <f t="shared" si="155"/>
        <v>0</v>
      </c>
      <c r="BB89" s="258">
        <f t="shared" si="150"/>
        <v>0</v>
      </c>
      <c r="BC89" s="259">
        <f t="shared" si="150"/>
        <v>0</v>
      </c>
      <c r="BD89" s="260">
        <f t="shared" si="151"/>
        <v>0</v>
      </c>
      <c r="BE89" s="85">
        <f t="shared" ref="BE89:BG92" si="156">I89+L89+R89+AD89+AP89</f>
        <v>0</v>
      </c>
      <c r="BF89" s="86">
        <f t="shared" si="156"/>
        <v>0</v>
      </c>
      <c r="BG89" s="87">
        <f t="shared" si="156"/>
        <v>0</v>
      </c>
    </row>
    <row r="90" spans="1:59" s="45" customFormat="1" outlineLevel="1">
      <c r="A90" s="30"/>
      <c r="B90" s="17"/>
      <c r="C90" s="32"/>
      <c r="D90" s="8"/>
      <c r="E90" s="158"/>
      <c r="F90" s="42"/>
      <c r="G90" s="42" t="s">
        <v>21</v>
      </c>
      <c r="H90" s="42"/>
      <c r="I90" s="43"/>
      <c r="J90" s="44"/>
      <c r="K90" s="254">
        <f>+I90+J90</f>
        <v>0</v>
      </c>
      <c r="L90" s="43"/>
      <c r="M90" s="44"/>
      <c r="N90" s="254">
        <f>+L90+M90</f>
        <v>0</v>
      </c>
      <c r="O90" s="68">
        <f t="shared" si="152"/>
        <v>0</v>
      </c>
      <c r="P90" s="69">
        <f t="shared" si="146"/>
        <v>0</v>
      </c>
      <c r="Q90" s="70">
        <f t="shared" si="146"/>
        <v>0</v>
      </c>
      <c r="R90" s="97"/>
      <c r="S90" s="98"/>
      <c r="T90" s="254">
        <f>+R90+S90</f>
        <v>0</v>
      </c>
      <c r="U90" s="97"/>
      <c r="V90" s="98"/>
      <c r="W90" s="254">
        <f>+U90+V90</f>
        <v>0</v>
      </c>
      <c r="X90" s="258">
        <f t="shared" ref="X90:X103" si="157">R90+U90</f>
        <v>0</v>
      </c>
      <c r="Y90" s="259">
        <f t="shared" si="147"/>
        <v>0</v>
      </c>
      <c r="Z90" s="260">
        <f t="shared" si="147"/>
        <v>0</v>
      </c>
      <c r="AA90" s="85">
        <f t="shared" si="153"/>
        <v>0</v>
      </c>
      <c r="AB90" s="86">
        <f t="shared" si="153"/>
        <v>0</v>
      </c>
      <c r="AC90" s="87">
        <f t="shared" si="153"/>
        <v>0</v>
      </c>
      <c r="AD90" s="43"/>
      <c r="AE90" s="44"/>
      <c r="AF90" s="254">
        <f>+AD90+AE90</f>
        <v>0</v>
      </c>
      <c r="AG90" s="43"/>
      <c r="AH90" s="44"/>
      <c r="AI90" s="254">
        <f>+AG90+AH90</f>
        <v>0</v>
      </c>
      <c r="AJ90" s="68">
        <f t="shared" si="148"/>
        <v>0</v>
      </c>
      <c r="AK90" s="69">
        <f t="shared" si="148"/>
        <v>0</v>
      </c>
      <c r="AL90" s="260">
        <f t="shared" si="148"/>
        <v>0</v>
      </c>
      <c r="AM90" s="85">
        <f t="shared" si="154"/>
        <v>0</v>
      </c>
      <c r="AN90" s="86">
        <f t="shared" si="154"/>
        <v>0</v>
      </c>
      <c r="AO90" s="87">
        <f t="shared" si="154"/>
        <v>0</v>
      </c>
      <c r="AP90" s="43"/>
      <c r="AQ90" s="44"/>
      <c r="AR90" s="254">
        <f>+AP90+AQ90</f>
        <v>0</v>
      </c>
      <c r="AS90" s="43"/>
      <c r="AT90" s="44"/>
      <c r="AU90" s="254">
        <f>+AS90+AT90</f>
        <v>0</v>
      </c>
      <c r="AV90" s="258">
        <f t="shared" si="149"/>
        <v>0</v>
      </c>
      <c r="AW90" s="259">
        <f t="shared" si="149"/>
        <v>0</v>
      </c>
      <c r="AX90" s="260">
        <f t="shared" si="149"/>
        <v>0</v>
      </c>
      <c r="AY90" s="85">
        <f t="shared" si="155"/>
        <v>0</v>
      </c>
      <c r="AZ90" s="86">
        <f t="shared" si="155"/>
        <v>0</v>
      </c>
      <c r="BA90" s="87">
        <f t="shared" si="155"/>
        <v>0</v>
      </c>
      <c r="BB90" s="258">
        <f t="shared" si="150"/>
        <v>0</v>
      </c>
      <c r="BC90" s="259">
        <f t="shared" si="150"/>
        <v>0</v>
      </c>
      <c r="BD90" s="260">
        <f t="shared" si="151"/>
        <v>0</v>
      </c>
      <c r="BE90" s="85">
        <f t="shared" si="156"/>
        <v>0</v>
      </c>
      <c r="BF90" s="86">
        <f t="shared" si="156"/>
        <v>0</v>
      </c>
      <c r="BG90" s="87">
        <f t="shared" si="156"/>
        <v>0</v>
      </c>
    </row>
    <row r="91" spans="1:59" s="45" customFormat="1" outlineLevel="1">
      <c r="A91" s="30"/>
      <c r="B91" s="17"/>
      <c r="C91" s="32"/>
      <c r="D91" s="8"/>
      <c r="E91" s="158"/>
      <c r="F91" s="42"/>
      <c r="G91" s="42" t="s">
        <v>25</v>
      </c>
      <c r="H91" s="42"/>
      <c r="I91" s="43"/>
      <c r="J91" s="44"/>
      <c r="K91" s="254">
        <f>+I91+J91</f>
        <v>0</v>
      </c>
      <c r="L91" s="43"/>
      <c r="M91" s="44"/>
      <c r="N91" s="254">
        <f>+L91+M91</f>
        <v>0</v>
      </c>
      <c r="O91" s="71">
        <f t="shared" si="152"/>
        <v>0</v>
      </c>
      <c r="P91" s="72">
        <f t="shared" si="146"/>
        <v>0</v>
      </c>
      <c r="Q91" s="73">
        <f t="shared" si="146"/>
        <v>0</v>
      </c>
      <c r="R91" s="97"/>
      <c r="S91" s="98"/>
      <c r="T91" s="254">
        <f>+R91+S91</f>
        <v>0</v>
      </c>
      <c r="U91" s="97"/>
      <c r="V91" s="98"/>
      <c r="W91" s="254">
        <f>+U91+V91</f>
        <v>0</v>
      </c>
      <c r="X91" s="261">
        <f t="shared" si="157"/>
        <v>0</v>
      </c>
      <c r="Y91" s="262">
        <f t="shared" si="147"/>
        <v>0</v>
      </c>
      <c r="Z91" s="254">
        <f t="shared" si="147"/>
        <v>0</v>
      </c>
      <c r="AA91" s="88">
        <f t="shared" si="153"/>
        <v>0</v>
      </c>
      <c r="AB91" s="89">
        <f t="shared" si="153"/>
        <v>0</v>
      </c>
      <c r="AC91" s="90">
        <f t="shared" si="153"/>
        <v>0</v>
      </c>
      <c r="AD91" s="43"/>
      <c r="AE91" s="44"/>
      <c r="AF91" s="254">
        <f>+AD91+AE91</f>
        <v>0</v>
      </c>
      <c r="AG91" s="43"/>
      <c r="AH91" s="44"/>
      <c r="AI91" s="254">
        <f>+AG91+AH91</f>
        <v>0</v>
      </c>
      <c r="AJ91" s="71">
        <f t="shared" si="148"/>
        <v>0</v>
      </c>
      <c r="AK91" s="72">
        <f t="shared" si="148"/>
        <v>0</v>
      </c>
      <c r="AL91" s="254">
        <f t="shared" si="148"/>
        <v>0</v>
      </c>
      <c r="AM91" s="88">
        <f t="shared" si="154"/>
        <v>0</v>
      </c>
      <c r="AN91" s="89">
        <f t="shared" si="154"/>
        <v>0</v>
      </c>
      <c r="AO91" s="90">
        <f t="shared" si="154"/>
        <v>0</v>
      </c>
      <c r="AP91" s="43"/>
      <c r="AQ91" s="44"/>
      <c r="AR91" s="254">
        <f>+AP91+AQ91</f>
        <v>0</v>
      </c>
      <c r="AS91" s="43"/>
      <c r="AT91" s="44"/>
      <c r="AU91" s="254">
        <f>+AS91+AT91</f>
        <v>0</v>
      </c>
      <c r="AV91" s="261">
        <f t="shared" si="149"/>
        <v>0</v>
      </c>
      <c r="AW91" s="262">
        <f t="shared" si="149"/>
        <v>0</v>
      </c>
      <c r="AX91" s="254">
        <f t="shared" si="149"/>
        <v>0</v>
      </c>
      <c r="AY91" s="88">
        <f t="shared" si="155"/>
        <v>0</v>
      </c>
      <c r="AZ91" s="89">
        <f t="shared" si="155"/>
        <v>0</v>
      </c>
      <c r="BA91" s="90">
        <f t="shared" si="155"/>
        <v>0</v>
      </c>
      <c r="BB91" s="261">
        <f t="shared" si="150"/>
        <v>0</v>
      </c>
      <c r="BC91" s="262">
        <f t="shared" si="150"/>
        <v>0</v>
      </c>
      <c r="BD91" s="254">
        <f t="shared" si="151"/>
        <v>0</v>
      </c>
      <c r="BE91" s="88">
        <f t="shared" si="156"/>
        <v>0</v>
      </c>
      <c r="BF91" s="89">
        <f t="shared" si="156"/>
        <v>0</v>
      </c>
      <c r="BG91" s="90">
        <f t="shared" si="156"/>
        <v>0</v>
      </c>
    </row>
    <row r="92" spans="1:59" s="45" customFormat="1" ht="13.8" outlineLevel="1" thickBot="1">
      <c r="A92" s="30"/>
      <c r="B92" s="17"/>
      <c r="C92" s="32"/>
      <c r="D92" s="8"/>
      <c r="E92" s="159"/>
      <c r="F92" s="160"/>
      <c r="G92" s="161" t="s">
        <v>56</v>
      </c>
      <c r="H92" s="162"/>
      <c r="I92" s="179"/>
      <c r="J92" s="180"/>
      <c r="K92" s="256">
        <f>+I92+J92</f>
        <v>0</v>
      </c>
      <c r="L92" s="179"/>
      <c r="M92" s="180"/>
      <c r="N92" s="256">
        <f>+L92+M92</f>
        <v>0</v>
      </c>
      <c r="O92" s="181">
        <f t="shared" si="152"/>
        <v>0</v>
      </c>
      <c r="P92" s="182">
        <f t="shared" si="146"/>
        <v>0</v>
      </c>
      <c r="Q92" s="183">
        <f t="shared" si="146"/>
        <v>0</v>
      </c>
      <c r="R92" s="184"/>
      <c r="S92" s="185"/>
      <c r="T92" s="256">
        <f>+R92+S92</f>
        <v>0</v>
      </c>
      <c r="U92" s="184"/>
      <c r="V92" s="185"/>
      <c r="W92" s="256">
        <f>+U92+V92</f>
        <v>0</v>
      </c>
      <c r="X92" s="266">
        <f t="shared" si="157"/>
        <v>0</v>
      </c>
      <c r="Y92" s="267">
        <f t="shared" si="147"/>
        <v>0</v>
      </c>
      <c r="Z92" s="256">
        <f t="shared" si="147"/>
        <v>0</v>
      </c>
      <c r="AA92" s="186">
        <f t="shared" si="153"/>
        <v>0</v>
      </c>
      <c r="AB92" s="187">
        <f t="shared" si="153"/>
        <v>0</v>
      </c>
      <c r="AC92" s="188">
        <f t="shared" si="153"/>
        <v>0</v>
      </c>
      <c r="AD92" s="179"/>
      <c r="AE92" s="180"/>
      <c r="AF92" s="256">
        <f>+AD92+AE92</f>
        <v>0</v>
      </c>
      <c r="AG92" s="179"/>
      <c r="AH92" s="180"/>
      <c r="AI92" s="256">
        <f>+AG92+AH92</f>
        <v>0</v>
      </c>
      <c r="AJ92" s="181">
        <f t="shared" si="148"/>
        <v>0</v>
      </c>
      <c r="AK92" s="182">
        <f t="shared" si="148"/>
        <v>0</v>
      </c>
      <c r="AL92" s="256">
        <f t="shared" si="148"/>
        <v>0</v>
      </c>
      <c r="AM92" s="186">
        <f t="shared" si="154"/>
        <v>0</v>
      </c>
      <c r="AN92" s="187">
        <f t="shared" si="154"/>
        <v>0</v>
      </c>
      <c r="AO92" s="188">
        <f t="shared" si="154"/>
        <v>0</v>
      </c>
      <c r="AP92" s="179"/>
      <c r="AQ92" s="180"/>
      <c r="AR92" s="256">
        <f>+AP92+AQ92</f>
        <v>0</v>
      </c>
      <c r="AS92" s="179"/>
      <c r="AT92" s="180"/>
      <c r="AU92" s="256">
        <f>+AS92+AT92</f>
        <v>0</v>
      </c>
      <c r="AV92" s="266">
        <f t="shared" si="149"/>
        <v>0</v>
      </c>
      <c r="AW92" s="267">
        <f t="shared" si="149"/>
        <v>0</v>
      </c>
      <c r="AX92" s="256">
        <f t="shared" si="149"/>
        <v>0</v>
      </c>
      <c r="AY92" s="186">
        <f t="shared" si="155"/>
        <v>0</v>
      </c>
      <c r="AZ92" s="187">
        <f t="shared" si="155"/>
        <v>0</v>
      </c>
      <c r="BA92" s="188">
        <f t="shared" si="155"/>
        <v>0</v>
      </c>
      <c r="BB92" s="266">
        <f t="shared" si="150"/>
        <v>0</v>
      </c>
      <c r="BC92" s="267">
        <f t="shared" si="150"/>
        <v>0</v>
      </c>
      <c r="BD92" s="256">
        <f t="shared" si="151"/>
        <v>0</v>
      </c>
      <c r="BE92" s="186">
        <f t="shared" si="156"/>
        <v>0</v>
      </c>
      <c r="BF92" s="187">
        <f t="shared" si="156"/>
        <v>0</v>
      </c>
      <c r="BG92" s="188">
        <f t="shared" si="156"/>
        <v>0</v>
      </c>
    </row>
    <row r="93" spans="1:59" s="125" customFormat="1">
      <c r="A93" s="11"/>
      <c r="B93" s="12"/>
      <c r="C93" s="12"/>
      <c r="D93" s="13"/>
      <c r="E93" s="39" t="s">
        <v>72</v>
      </c>
      <c r="F93" s="53"/>
      <c r="G93" s="53"/>
      <c r="H93" s="58"/>
      <c r="I93" s="221">
        <f t="shared" ref="I93:N93" si="158">SUM(I94:I97)</f>
        <v>0</v>
      </c>
      <c r="J93" s="219">
        <f t="shared" si="158"/>
        <v>0</v>
      </c>
      <c r="K93" s="220">
        <f t="shared" si="158"/>
        <v>0</v>
      </c>
      <c r="L93" s="221">
        <f t="shared" si="158"/>
        <v>0</v>
      </c>
      <c r="M93" s="219">
        <f t="shared" si="158"/>
        <v>0</v>
      </c>
      <c r="N93" s="220">
        <f t="shared" si="158"/>
        <v>0</v>
      </c>
      <c r="O93" s="221">
        <f t="shared" si="152"/>
        <v>0</v>
      </c>
      <c r="P93" s="219">
        <f t="shared" si="146"/>
        <v>0</v>
      </c>
      <c r="Q93" s="220">
        <f t="shared" si="146"/>
        <v>0</v>
      </c>
      <c r="R93" s="221">
        <f t="shared" ref="R93:W93" si="159">SUM(R94:R97)</f>
        <v>0</v>
      </c>
      <c r="S93" s="219">
        <f t="shared" si="159"/>
        <v>0</v>
      </c>
      <c r="T93" s="220">
        <f t="shared" si="159"/>
        <v>0</v>
      </c>
      <c r="U93" s="221">
        <f t="shared" si="159"/>
        <v>0</v>
      </c>
      <c r="V93" s="219">
        <f t="shared" si="159"/>
        <v>0</v>
      </c>
      <c r="W93" s="220">
        <f t="shared" si="159"/>
        <v>0</v>
      </c>
      <c r="X93" s="221">
        <f t="shared" si="157"/>
        <v>0</v>
      </c>
      <c r="Y93" s="219">
        <f t="shared" si="147"/>
        <v>0</v>
      </c>
      <c r="Z93" s="220">
        <f t="shared" si="147"/>
        <v>0</v>
      </c>
      <c r="AA93" s="221">
        <f>O93+X93</f>
        <v>0</v>
      </c>
      <c r="AB93" s="219">
        <f>P93+Y93</f>
        <v>0</v>
      </c>
      <c r="AC93" s="220">
        <f>Q93+Z93</f>
        <v>0</v>
      </c>
      <c r="AD93" s="221">
        <f t="shared" ref="AD93:AI93" si="160">SUM(AD94:AD97)</f>
        <v>0</v>
      </c>
      <c r="AE93" s="219">
        <f t="shared" si="160"/>
        <v>0</v>
      </c>
      <c r="AF93" s="220">
        <f t="shared" si="160"/>
        <v>0</v>
      </c>
      <c r="AG93" s="221">
        <f t="shared" si="160"/>
        <v>0</v>
      </c>
      <c r="AH93" s="219">
        <f t="shared" si="160"/>
        <v>0</v>
      </c>
      <c r="AI93" s="220">
        <f t="shared" si="160"/>
        <v>0</v>
      </c>
      <c r="AJ93" s="221">
        <f t="shared" si="148"/>
        <v>0</v>
      </c>
      <c r="AK93" s="219">
        <f t="shared" si="148"/>
        <v>0</v>
      </c>
      <c r="AL93" s="220">
        <f t="shared" si="148"/>
        <v>0</v>
      </c>
      <c r="AM93" s="221">
        <f>AA93+AJ93</f>
        <v>0</v>
      </c>
      <c r="AN93" s="219">
        <f>AB93+AK93</f>
        <v>0</v>
      </c>
      <c r="AO93" s="220">
        <f>AC93+AL93</f>
        <v>0</v>
      </c>
      <c r="AP93" s="221">
        <f t="shared" ref="AP93:AU93" si="161">SUM(AP94:AP97)</f>
        <v>0</v>
      </c>
      <c r="AQ93" s="219">
        <f t="shared" si="161"/>
        <v>0</v>
      </c>
      <c r="AR93" s="220">
        <f t="shared" si="161"/>
        <v>0</v>
      </c>
      <c r="AS93" s="221">
        <f t="shared" si="161"/>
        <v>0</v>
      </c>
      <c r="AT93" s="219">
        <f t="shared" si="161"/>
        <v>0</v>
      </c>
      <c r="AU93" s="220">
        <f t="shared" si="161"/>
        <v>0</v>
      </c>
      <c r="AV93" s="221">
        <f t="shared" si="149"/>
        <v>0</v>
      </c>
      <c r="AW93" s="219">
        <f t="shared" si="149"/>
        <v>0</v>
      </c>
      <c r="AX93" s="220">
        <f t="shared" si="149"/>
        <v>0</v>
      </c>
      <c r="AY93" s="221">
        <f>AM93+AV93</f>
        <v>0</v>
      </c>
      <c r="AZ93" s="219">
        <f>AN93+AW93</f>
        <v>0</v>
      </c>
      <c r="BA93" s="220">
        <f>AO93+AX93</f>
        <v>0</v>
      </c>
      <c r="BB93" s="221">
        <f t="shared" si="150"/>
        <v>0</v>
      </c>
      <c r="BC93" s="219">
        <f t="shared" si="150"/>
        <v>0</v>
      </c>
      <c r="BD93" s="220">
        <f t="shared" si="151"/>
        <v>0</v>
      </c>
      <c r="BE93" s="221">
        <f>I93+L93+R93+U93+AD93+AG93+AP93+AS93</f>
        <v>0</v>
      </c>
      <c r="BF93" s="219">
        <f>AN93+AZ93</f>
        <v>0</v>
      </c>
      <c r="BG93" s="220">
        <f>AO93+BA93</f>
        <v>0</v>
      </c>
    </row>
    <row r="94" spans="1:59" s="45" customFormat="1" outlineLevel="1">
      <c r="A94" s="30"/>
      <c r="B94" s="17"/>
      <c r="C94" s="32"/>
      <c r="D94" s="8"/>
      <c r="E94" s="42"/>
      <c r="F94" s="42"/>
      <c r="G94" s="42" t="s">
        <v>54</v>
      </c>
      <c r="H94" s="42"/>
      <c r="I94" s="43"/>
      <c r="J94" s="44"/>
      <c r="K94" s="254"/>
      <c r="L94" s="43"/>
      <c r="M94" s="44"/>
      <c r="N94" s="254">
        <f>+L94+M94</f>
        <v>0</v>
      </c>
      <c r="O94" s="68">
        <f t="shared" si="152"/>
        <v>0</v>
      </c>
      <c r="P94" s="69">
        <f t="shared" si="146"/>
        <v>0</v>
      </c>
      <c r="Q94" s="70">
        <f t="shared" si="146"/>
        <v>0</v>
      </c>
      <c r="R94" s="97"/>
      <c r="S94" s="98"/>
      <c r="T94" s="254">
        <f>+R94+S94</f>
        <v>0</v>
      </c>
      <c r="U94" s="97"/>
      <c r="V94" s="98"/>
      <c r="W94" s="254">
        <f>+U94+V94</f>
        <v>0</v>
      </c>
      <c r="X94" s="258">
        <f t="shared" si="157"/>
        <v>0</v>
      </c>
      <c r="Y94" s="259">
        <f t="shared" si="147"/>
        <v>0</v>
      </c>
      <c r="Z94" s="260">
        <f t="shared" si="147"/>
        <v>0</v>
      </c>
      <c r="AA94" s="85">
        <f t="shared" ref="AA94:AC97" si="162">O94+R94</f>
        <v>0</v>
      </c>
      <c r="AB94" s="86">
        <f t="shared" si="162"/>
        <v>0</v>
      </c>
      <c r="AC94" s="87">
        <f t="shared" si="162"/>
        <v>0</v>
      </c>
      <c r="AD94" s="43"/>
      <c r="AE94" s="44"/>
      <c r="AF94" s="254">
        <f>+AD94+AE94</f>
        <v>0</v>
      </c>
      <c r="AG94" s="43"/>
      <c r="AH94" s="44"/>
      <c r="AI94" s="254">
        <f>+AG94+AH94</f>
        <v>0</v>
      </c>
      <c r="AJ94" s="68">
        <f t="shared" si="148"/>
        <v>0</v>
      </c>
      <c r="AK94" s="69">
        <f t="shared" si="148"/>
        <v>0</v>
      </c>
      <c r="AL94" s="260">
        <f t="shared" si="148"/>
        <v>0</v>
      </c>
      <c r="AM94" s="85">
        <f t="shared" ref="AM94:AO97" si="163">AA94+AD94</f>
        <v>0</v>
      </c>
      <c r="AN94" s="86">
        <f t="shared" si="163"/>
        <v>0</v>
      </c>
      <c r="AO94" s="87">
        <f t="shared" si="163"/>
        <v>0</v>
      </c>
      <c r="AP94" s="43"/>
      <c r="AQ94" s="44"/>
      <c r="AR94" s="254">
        <f>+AP94+AQ94</f>
        <v>0</v>
      </c>
      <c r="AS94" s="43"/>
      <c r="AT94" s="44"/>
      <c r="AU94" s="254">
        <f>+AS94+AT94</f>
        <v>0</v>
      </c>
      <c r="AV94" s="258">
        <f t="shared" si="149"/>
        <v>0</v>
      </c>
      <c r="AW94" s="259">
        <f t="shared" si="149"/>
        <v>0</v>
      </c>
      <c r="AX94" s="260">
        <f t="shared" si="149"/>
        <v>0</v>
      </c>
      <c r="AY94" s="85">
        <f t="shared" ref="AY94:BA97" si="164">AM94+AP94</f>
        <v>0</v>
      </c>
      <c r="AZ94" s="86">
        <f t="shared" si="164"/>
        <v>0</v>
      </c>
      <c r="BA94" s="87">
        <f t="shared" si="164"/>
        <v>0</v>
      </c>
      <c r="BB94" s="258">
        <f t="shared" si="150"/>
        <v>0</v>
      </c>
      <c r="BC94" s="259">
        <f t="shared" si="150"/>
        <v>0</v>
      </c>
      <c r="BD94" s="260">
        <f t="shared" si="151"/>
        <v>0</v>
      </c>
      <c r="BE94" s="85">
        <f t="shared" ref="BE94:BG97" si="165">I94+L94+R94+AD94+AP94</f>
        <v>0</v>
      </c>
      <c r="BF94" s="86">
        <f t="shared" si="165"/>
        <v>0</v>
      </c>
      <c r="BG94" s="87">
        <f t="shared" si="165"/>
        <v>0</v>
      </c>
    </row>
    <row r="95" spans="1:59" s="45" customFormat="1" outlineLevel="1">
      <c r="A95" s="30"/>
      <c r="B95" s="17"/>
      <c r="C95" s="32"/>
      <c r="D95" s="8"/>
      <c r="E95" s="42"/>
      <c r="F95" s="42"/>
      <c r="G95" s="42" t="s">
        <v>21</v>
      </c>
      <c r="H95" s="42"/>
      <c r="I95" s="43"/>
      <c r="J95" s="44"/>
      <c r="K95" s="254">
        <f>+I95+J95</f>
        <v>0</v>
      </c>
      <c r="L95" s="43"/>
      <c r="M95" s="44"/>
      <c r="N95" s="254">
        <f>+L95+M95</f>
        <v>0</v>
      </c>
      <c r="O95" s="68">
        <f t="shared" si="152"/>
        <v>0</v>
      </c>
      <c r="P95" s="69">
        <f t="shared" si="146"/>
        <v>0</v>
      </c>
      <c r="Q95" s="70">
        <f t="shared" si="146"/>
        <v>0</v>
      </c>
      <c r="R95" s="97"/>
      <c r="S95" s="98"/>
      <c r="T95" s="254">
        <f>+R95+S95</f>
        <v>0</v>
      </c>
      <c r="U95" s="97"/>
      <c r="V95" s="98"/>
      <c r="W95" s="254">
        <f>+U95+V95</f>
        <v>0</v>
      </c>
      <c r="X95" s="258">
        <f t="shared" si="157"/>
        <v>0</v>
      </c>
      <c r="Y95" s="259">
        <f t="shared" si="147"/>
        <v>0</v>
      </c>
      <c r="Z95" s="260">
        <f t="shared" si="147"/>
        <v>0</v>
      </c>
      <c r="AA95" s="85">
        <f t="shared" si="162"/>
        <v>0</v>
      </c>
      <c r="AB95" s="86">
        <f t="shared" si="162"/>
        <v>0</v>
      </c>
      <c r="AC95" s="87">
        <f t="shared" si="162"/>
        <v>0</v>
      </c>
      <c r="AD95" s="43"/>
      <c r="AE95" s="44"/>
      <c r="AF95" s="254">
        <f>+AD95+AE95</f>
        <v>0</v>
      </c>
      <c r="AG95" s="43"/>
      <c r="AH95" s="44"/>
      <c r="AI95" s="254">
        <f>+AG95+AH95</f>
        <v>0</v>
      </c>
      <c r="AJ95" s="68">
        <f t="shared" si="148"/>
        <v>0</v>
      </c>
      <c r="AK95" s="69">
        <f t="shared" si="148"/>
        <v>0</v>
      </c>
      <c r="AL95" s="260">
        <f t="shared" si="148"/>
        <v>0</v>
      </c>
      <c r="AM95" s="85">
        <f t="shared" si="163"/>
        <v>0</v>
      </c>
      <c r="AN95" s="86">
        <f t="shared" si="163"/>
        <v>0</v>
      </c>
      <c r="AO95" s="87">
        <f t="shared" si="163"/>
        <v>0</v>
      </c>
      <c r="AP95" s="43"/>
      <c r="AQ95" s="44"/>
      <c r="AR95" s="254">
        <f>+AP95+AQ95</f>
        <v>0</v>
      </c>
      <c r="AS95" s="43"/>
      <c r="AT95" s="44"/>
      <c r="AU95" s="254">
        <f>+AS95+AT95</f>
        <v>0</v>
      </c>
      <c r="AV95" s="258">
        <f t="shared" si="149"/>
        <v>0</v>
      </c>
      <c r="AW95" s="259">
        <f t="shared" si="149"/>
        <v>0</v>
      </c>
      <c r="AX95" s="260">
        <f t="shared" si="149"/>
        <v>0</v>
      </c>
      <c r="AY95" s="85">
        <f t="shared" si="164"/>
        <v>0</v>
      </c>
      <c r="AZ95" s="86">
        <f t="shared" si="164"/>
        <v>0</v>
      </c>
      <c r="BA95" s="87">
        <f t="shared" si="164"/>
        <v>0</v>
      </c>
      <c r="BB95" s="258">
        <f t="shared" si="150"/>
        <v>0</v>
      </c>
      <c r="BC95" s="259">
        <f t="shared" si="150"/>
        <v>0</v>
      </c>
      <c r="BD95" s="260">
        <f t="shared" si="151"/>
        <v>0</v>
      </c>
      <c r="BE95" s="85">
        <f t="shared" si="165"/>
        <v>0</v>
      </c>
      <c r="BF95" s="86">
        <f t="shared" si="165"/>
        <v>0</v>
      </c>
      <c r="BG95" s="87">
        <f t="shared" si="165"/>
        <v>0</v>
      </c>
    </row>
    <row r="96" spans="1:59" s="45" customFormat="1" outlineLevel="1">
      <c r="A96" s="30"/>
      <c r="B96" s="17"/>
      <c r="C96" s="32"/>
      <c r="D96" s="8"/>
      <c r="E96" s="42"/>
      <c r="F96" s="42"/>
      <c r="G96" s="42" t="s">
        <v>25</v>
      </c>
      <c r="H96" s="42"/>
      <c r="I96" s="43"/>
      <c r="J96" s="44"/>
      <c r="K96" s="254">
        <f>+I96+J96</f>
        <v>0</v>
      </c>
      <c r="L96" s="43"/>
      <c r="M96" s="44"/>
      <c r="N96" s="254">
        <f>+L96+M96</f>
        <v>0</v>
      </c>
      <c r="O96" s="71">
        <f t="shared" si="152"/>
        <v>0</v>
      </c>
      <c r="P96" s="72">
        <f t="shared" si="146"/>
        <v>0</v>
      </c>
      <c r="Q96" s="73">
        <f t="shared" si="146"/>
        <v>0</v>
      </c>
      <c r="R96" s="97"/>
      <c r="S96" s="98"/>
      <c r="T96" s="254">
        <f>+R96+S96</f>
        <v>0</v>
      </c>
      <c r="U96" s="97"/>
      <c r="V96" s="98"/>
      <c r="W96" s="254">
        <f>+U96+V96</f>
        <v>0</v>
      </c>
      <c r="X96" s="261">
        <f t="shared" si="157"/>
        <v>0</v>
      </c>
      <c r="Y96" s="262">
        <f t="shared" si="147"/>
        <v>0</v>
      </c>
      <c r="Z96" s="254">
        <f t="shared" si="147"/>
        <v>0</v>
      </c>
      <c r="AA96" s="88">
        <f t="shared" si="162"/>
        <v>0</v>
      </c>
      <c r="AB96" s="89">
        <f t="shared" si="162"/>
        <v>0</v>
      </c>
      <c r="AC96" s="90">
        <f t="shared" si="162"/>
        <v>0</v>
      </c>
      <c r="AD96" s="43"/>
      <c r="AE96" s="44"/>
      <c r="AF96" s="254">
        <f>+AD96+AE96</f>
        <v>0</v>
      </c>
      <c r="AG96" s="43"/>
      <c r="AH96" s="44"/>
      <c r="AI96" s="254">
        <f>+AG96+AH96</f>
        <v>0</v>
      </c>
      <c r="AJ96" s="71">
        <f t="shared" si="148"/>
        <v>0</v>
      </c>
      <c r="AK96" s="72">
        <f t="shared" si="148"/>
        <v>0</v>
      </c>
      <c r="AL96" s="254">
        <f t="shared" si="148"/>
        <v>0</v>
      </c>
      <c r="AM96" s="88">
        <f t="shared" si="163"/>
        <v>0</v>
      </c>
      <c r="AN96" s="89">
        <f t="shared" si="163"/>
        <v>0</v>
      </c>
      <c r="AO96" s="90">
        <f t="shared" si="163"/>
        <v>0</v>
      </c>
      <c r="AP96" s="43"/>
      <c r="AQ96" s="44"/>
      <c r="AR96" s="254">
        <f>+AP96+AQ96</f>
        <v>0</v>
      </c>
      <c r="AS96" s="43"/>
      <c r="AT96" s="44"/>
      <c r="AU96" s="254">
        <f>+AS96+AT96</f>
        <v>0</v>
      </c>
      <c r="AV96" s="261">
        <f t="shared" si="149"/>
        <v>0</v>
      </c>
      <c r="AW96" s="262">
        <f t="shared" si="149"/>
        <v>0</v>
      </c>
      <c r="AX96" s="254">
        <f t="shared" si="149"/>
        <v>0</v>
      </c>
      <c r="AY96" s="88">
        <f t="shared" si="164"/>
        <v>0</v>
      </c>
      <c r="AZ96" s="89">
        <f t="shared" si="164"/>
        <v>0</v>
      </c>
      <c r="BA96" s="90">
        <f t="shared" si="164"/>
        <v>0</v>
      </c>
      <c r="BB96" s="261">
        <f t="shared" si="150"/>
        <v>0</v>
      </c>
      <c r="BC96" s="262">
        <f t="shared" si="150"/>
        <v>0</v>
      </c>
      <c r="BD96" s="254">
        <f t="shared" si="151"/>
        <v>0</v>
      </c>
      <c r="BE96" s="88">
        <f t="shared" si="165"/>
        <v>0</v>
      </c>
      <c r="BF96" s="89">
        <f t="shared" si="165"/>
        <v>0</v>
      </c>
      <c r="BG96" s="90">
        <f t="shared" si="165"/>
        <v>0</v>
      </c>
    </row>
    <row r="97" spans="1:59" s="45" customFormat="1" ht="13.8" outlineLevel="1" thickBot="1">
      <c r="A97" s="30"/>
      <c r="B97" s="17"/>
      <c r="C97" s="32"/>
      <c r="D97" s="8"/>
      <c r="E97" s="168"/>
      <c r="F97" s="189"/>
      <c r="G97" s="190" t="s">
        <v>56</v>
      </c>
      <c r="H97" s="191"/>
      <c r="I97" s="169"/>
      <c r="J97" s="170"/>
      <c r="K97" s="255">
        <f>+I97+J97</f>
        <v>0</v>
      </c>
      <c r="L97" s="169"/>
      <c r="M97" s="170"/>
      <c r="N97" s="255">
        <f>+L97+M97</f>
        <v>0</v>
      </c>
      <c r="O97" s="171">
        <f t="shared" si="152"/>
        <v>0</v>
      </c>
      <c r="P97" s="172">
        <f t="shared" si="146"/>
        <v>0</v>
      </c>
      <c r="Q97" s="173">
        <f t="shared" si="146"/>
        <v>0</v>
      </c>
      <c r="R97" s="174"/>
      <c r="S97" s="175"/>
      <c r="T97" s="255">
        <f>+R97+S97</f>
        <v>0</v>
      </c>
      <c r="U97" s="174"/>
      <c r="V97" s="175"/>
      <c r="W97" s="255">
        <f>+U97+V97</f>
        <v>0</v>
      </c>
      <c r="X97" s="264">
        <f t="shared" si="157"/>
        <v>0</v>
      </c>
      <c r="Y97" s="265">
        <f t="shared" si="147"/>
        <v>0</v>
      </c>
      <c r="Z97" s="255">
        <f t="shared" si="147"/>
        <v>0</v>
      </c>
      <c r="AA97" s="176">
        <f t="shared" si="162"/>
        <v>0</v>
      </c>
      <c r="AB97" s="177">
        <f t="shared" si="162"/>
        <v>0</v>
      </c>
      <c r="AC97" s="178">
        <f t="shared" si="162"/>
        <v>0</v>
      </c>
      <c r="AD97" s="169"/>
      <c r="AE97" s="170"/>
      <c r="AF97" s="255">
        <f>+AD97+AE97</f>
        <v>0</v>
      </c>
      <c r="AG97" s="169"/>
      <c r="AH97" s="170"/>
      <c r="AI97" s="255">
        <f>+AG97+AH97</f>
        <v>0</v>
      </c>
      <c r="AJ97" s="171">
        <f t="shared" si="148"/>
        <v>0</v>
      </c>
      <c r="AK97" s="172">
        <f t="shared" si="148"/>
        <v>0</v>
      </c>
      <c r="AL97" s="255">
        <f t="shared" si="148"/>
        <v>0</v>
      </c>
      <c r="AM97" s="176">
        <f t="shared" si="163"/>
        <v>0</v>
      </c>
      <c r="AN97" s="177">
        <f t="shared" si="163"/>
        <v>0</v>
      </c>
      <c r="AO97" s="178">
        <f t="shared" si="163"/>
        <v>0</v>
      </c>
      <c r="AP97" s="169"/>
      <c r="AQ97" s="170"/>
      <c r="AR97" s="255">
        <f>+AP97+AQ97</f>
        <v>0</v>
      </c>
      <c r="AS97" s="169"/>
      <c r="AT97" s="170"/>
      <c r="AU97" s="255">
        <f>+AS97+AT97</f>
        <v>0</v>
      </c>
      <c r="AV97" s="264">
        <f t="shared" si="149"/>
        <v>0</v>
      </c>
      <c r="AW97" s="265">
        <f t="shared" si="149"/>
        <v>0</v>
      </c>
      <c r="AX97" s="255">
        <f t="shared" si="149"/>
        <v>0</v>
      </c>
      <c r="AY97" s="176">
        <f t="shared" si="164"/>
        <v>0</v>
      </c>
      <c r="AZ97" s="177">
        <f t="shared" si="164"/>
        <v>0</v>
      </c>
      <c r="BA97" s="178">
        <f t="shared" si="164"/>
        <v>0</v>
      </c>
      <c r="BB97" s="264">
        <f t="shared" si="150"/>
        <v>0</v>
      </c>
      <c r="BC97" s="265">
        <f t="shared" si="150"/>
        <v>0</v>
      </c>
      <c r="BD97" s="255">
        <f t="shared" si="151"/>
        <v>0</v>
      </c>
      <c r="BE97" s="176">
        <f t="shared" si="165"/>
        <v>0</v>
      </c>
      <c r="BF97" s="177">
        <f t="shared" si="165"/>
        <v>0</v>
      </c>
      <c r="BG97" s="178">
        <f t="shared" si="165"/>
        <v>0</v>
      </c>
    </row>
    <row r="98" spans="1:59" s="125" customFormat="1">
      <c r="A98" s="11"/>
      <c r="B98" s="12"/>
      <c r="C98" s="12"/>
      <c r="D98" s="13"/>
      <c r="E98" s="192" t="s">
        <v>73</v>
      </c>
      <c r="F98" s="164"/>
      <c r="G98" s="164"/>
      <c r="H98" s="193"/>
      <c r="I98" s="268">
        <f t="shared" ref="I98:N98" si="166">SUM(I99:I102)</f>
        <v>0</v>
      </c>
      <c r="J98" s="269">
        <f t="shared" si="166"/>
        <v>0</v>
      </c>
      <c r="K98" s="257">
        <f t="shared" si="166"/>
        <v>0</v>
      </c>
      <c r="L98" s="268">
        <f t="shared" si="166"/>
        <v>0</v>
      </c>
      <c r="M98" s="269">
        <f t="shared" si="166"/>
        <v>0</v>
      </c>
      <c r="N98" s="257">
        <f t="shared" si="166"/>
        <v>0</v>
      </c>
      <c r="O98" s="268">
        <f t="shared" si="152"/>
        <v>0</v>
      </c>
      <c r="P98" s="269">
        <f t="shared" si="146"/>
        <v>0</v>
      </c>
      <c r="Q98" s="257">
        <f t="shared" si="146"/>
        <v>0</v>
      </c>
      <c r="R98" s="268">
        <f t="shared" ref="R98:W98" si="167">SUM(R99:R102)</f>
        <v>0</v>
      </c>
      <c r="S98" s="269">
        <f t="shared" si="167"/>
        <v>0</v>
      </c>
      <c r="T98" s="257">
        <f t="shared" si="167"/>
        <v>0</v>
      </c>
      <c r="U98" s="268">
        <f t="shared" si="167"/>
        <v>0</v>
      </c>
      <c r="V98" s="269">
        <f t="shared" si="167"/>
        <v>0</v>
      </c>
      <c r="W98" s="257">
        <f t="shared" si="167"/>
        <v>0</v>
      </c>
      <c r="X98" s="268">
        <f t="shared" si="157"/>
        <v>0</v>
      </c>
      <c r="Y98" s="269">
        <f t="shared" si="147"/>
        <v>0</v>
      </c>
      <c r="Z98" s="257">
        <f t="shared" si="147"/>
        <v>0</v>
      </c>
      <c r="AA98" s="268">
        <f>O98+X98</f>
        <v>0</v>
      </c>
      <c r="AB98" s="269">
        <f>P98+Y98</f>
        <v>0</v>
      </c>
      <c r="AC98" s="257">
        <f>Q98+Z98</f>
        <v>0</v>
      </c>
      <c r="AD98" s="268">
        <f t="shared" ref="AD98:AI98" si="168">SUM(AD99:AD102)</f>
        <v>0</v>
      </c>
      <c r="AE98" s="269">
        <f t="shared" si="168"/>
        <v>0</v>
      </c>
      <c r="AF98" s="257">
        <f t="shared" si="168"/>
        <v>0</v>
      </c>
      <c r="AG98" s="268">
        <f t="shared" si="168"/>
        <v>0</v>
      </c>
      <c r="AH98" s="269">
        <f t="shared" si="168"/>
        <v>0</v>
      </c>
      <c r="AI98" s="257">
        <f t="shared" si="168"/>
        <v>0</v>
      </c>
      <c r="AJ98" s="268">
        <f t="shared" si="148"/>
        <v>0</v>
      </c>
      <c r="AK98" s="269">
        <f t="shared" si="148"/>
        <v>0</v>
      </c>
      <c r="AL98" s="257">
        <f t="shared" si="148"/>
        <v>0</v>
      </c>
      <c r="AM98" s="268">
        <f>AA98+AJ98</f>
        <v>0</v>
      </c>
      <c r="AN98" s="269">
        <f>AB98+AK98</f>
        <v>0</v>
      </c>
      <c r="AO98" s="257">
        <f>AC98+AL98</f>
        <v>0</v>
      </c>
      <c r="AP98" s="268">
        <f t="shared" ref="AP98:AU98" si="169">SUM(AP99:AP102)</f>
        <v>0</v>
      </c>
      <c r="AQ98" s="269">
        <f t="shared" si="169"/>
        <v>0</v>
      </c>
      <c r="AR98" s="257">
        <f t="shared" si="169"/>
        <v>0</v>
      </c>
      <c r="AS98" s="268">
        <f t="shared" si="169"/>
        <v>0</v>
      </c>
      <c r="AT98" s="269">
        <f t="shared" si="169"/>
        <v>0</v>
      </c>
      <c r="AU98" s="257">
        <f t="shared" si="169"/>
        <v>0</v>
      </c>
      <c r="AV98" s="268">
        <f t="shared" si="149"/>
        <v>0</v>
      </c>
      <c r="AW98" s="269">
        <f t="shared" si="149"/>
        <v>0</v>
      </c>
      <c r="AX98" s="257">
        <f t="shared" si="149"/>
        <v>0</v>
      </c>
      <c r="AY98" s="268">
        <f>AM98+AV98</f>
        <v>0</v>
      </c>
      <c r="AZ98" s="269">
        <f>AN98+AW98</f>
        <v>0</v>
      </c>
      <c r="BA98" s="257">
        <f>AO98+AX98</f>
        <v>0</v>
      </c>
      <c r="BB98" s="268">
        <f t="shared" si="150"/>
        <v>0</v>
      </c>
      <c r="BC98" s="269">
        <f t="shared" si="150"/>
        <v>0</v>
      </c>
      <c r="BD98" s="257">
        <f t="shared" si="151"/>
        <v>0</v>
      </c>
      <c r="BE98" s="268">
        <f>I98+L98+R98+U98+AD98+AG98+AP98+AS98</f>
        <v>0</v>
      </c>
      <c r="BF98" s="269">
        <f>AN98+AZ98</f>
        <v>0</v>
      </c>
      <c r="BG98" s="257">
        <f>AO98+BA98</f>
        <v>0</v>
      </c>
    </row>
    <row r="99" spans="1:59" s="45" customFormat="1" outlineLevel="1">
      <c r="A99" s="30"/>
      <c r="B99" s="17"/>
      <c r="C99" s="32"/>
      <c r="D99" s="8"/>
      <c r="E99" s="158"/>
      <c r="F99" s="42"/>
      <c r="G99" s="42" t="s">
        <v>54</v>
      </c>
      <c r="H99" s="42"/>
      <c r="I99" s="43"/>
      <c r="J99" s="44"/>
      <c r="K99" s="254"/>
      <c r="L99" s="43"/>
      <c r="M99" s="44"/>
      <c r="N99" s="254">
        <f>+L99+M99</f>
        <v>0</v>
      </c>
      <c r="O99" s="68">
        <f t="shared" si="152"/>
        <v>0</v>
      </c>
      <c r="P99" s="69">
        <f t="shared" si="146"/>
        <v>0</v>
      </c>
      <c r="Q99" s="70">
        <f t="shared" si="146"/>
        <v>0</v>
      </c>
      <c r="R99" s="97"/>
      <c r="S99" s="98"/>
      <c r="T99" s="254">
        <f>+R99+S99</f>
        <v>0</v>
      </c>
      <c r="U99" s="97"/>
      <c r="V99" s="98"/>
      <c r="W99" s="254">
        <f>+U99+V99</f>
        <v>0</v>
      </c>
      <c r="X99" s="258">
        <f t="shared" si="157"/>
        <v>0</v>
      </c>
      <c r="Y99" s="259">
        <f t="shared" si="147"/>
        <v>0</v>
      </c>
      <c r="Z99" s="260">
        <f t="shared" si="147"/>
        <v>0</v>
      </c>
      <c r="AA99" s="85">
        <f t="shared" ref="AA99:AC102" si="170">O99+R99</f>
        <v>0</v>
      </c>
      <c r="AB99" s="86">
        <f t="shared" si="170"/>
        <v>0</v>
      </c>
      <c r="AC99" s="87">
        <f t="shared" si="170"/>
        <v>0</v>
      </c>
      <c r="AD99" s="43"/>
      <c r="AE99" s="44"/>
      <c r="AF99" s="254">
        <f>+AD99+AE99</f>
        <v>0</v>
      </c>
      <c r="AG99" s="43"/>
      <c r="AH99" s="44"/>
      <c r="AI99" s="254">
        <f>+AG99+AH99</f>
        <v>0</v>
      </c>
      <c r="AJ99" s="68">
        <f t="shared" si="148"/>
        <v>0</v>
      </c>
      <c r="AK99" s="69">
        <f t="shared" si="148"/>
        <v>0</v>
      </c>
      <c r="AL99" s="260">
        <f t="shared" si="148"/>
        <v>0</v>
      </c>
      <c r="AM99" s="85">
        <f t="shared" ref="AM99:AO102" si="171">AA99+AD99</f>
        <v>0</v>
      </c>
      <c r="AN99" s="86">
        <f t="shared" si="171"/>
        <v>0</v>
      </c>
      <c r="AO99" s="87">
        <f t="shared" si="171"/>
        <v>0</v>
      </c>
      <c r="AP99" s="43"/>
      <c r="AQ99" s="44"/>
      <c r="AR99" s="254">
        <f>+AP99+AQ99</f>
        <v>0</v>
      </c>
      <c r="AS99" s="43"/>
      <c r="AT99" s="44"/>
      <c r="AU99" s="254">
        <f>+AS99+AT99</f>
        <v>0</v>
      </c>
      <c r="AV99" s="258">
        <f t="shared" si="149"/>
        <v>0</v>
      </c>
      <c r="AW99" s="259">
        <f t="shared" si="149"/>
        <v>0</v>
      </c>
      <c r="AX99" s="260">
        <f t="shared" si="149"/>
        <v>0</v>
      </c>
      <c r="AY99" s="85">
        <f t="shared" ref="AY99:BA102" si="172">AM99+AP99</f>
        <v>0</v>
      </c>
      <c r="AZ99" s="86">
        <f t="shared" si="172"/>
        <v>0</v>
      </c>
      <c r="BA99" s="87">
        <f t="shared" si="172"/>
        <v>0</v>
      </c>
      <c r="BB99" s="258">
        <f t="shared" si="150"/>
        <v>0</v>
      </c>
      <c r="BC99" s="259">
        <f t="shared" si="150"/>
        <v>0</v>
      </c>
      <c r="BD99" s="260">
        <f t="shared" si="151"/>
        <v>0</v>
      </c>
      <c r="BE99" s="85">
        <f t="shared" ref="BE99:BG102" si="173">I99+L99+R99+AD99+AP99</f>
        <v>0</v>
      </c>
      <c r="BF99" s="86">
        <f t="shared" si="173"/>
        <v>0</v>
      </c>
      <c r="BG99" s="87">
        <f t="shared" si="173"/>
        <v>0</v>
      </c>
    </row>
    <row r="100" spans="1:59" s="45" customFormat="1" outlineLevel="1">
      <c r="A100" s="30"/>
      <c r="B100" s="17"/>
      <c r="C100" s="32"/>
      <c r="D100" s="8"/>
      <c r="E100" s="158"/>
      <c r="F100" s="42"/>
      <c r="G100" s="42" t="s">
        <v>21</v>
      </c>
      <c r="H100" s="42"/>
      <c r="I100" s="43"/>
      <c r="J100" s="44"/>
      <c r="K100" s="254">
        <f>+I100+J100</f>
        <v>0</v>
      </c>
      <c r="L100" s="43"/>
      <c r="M100" s="44"/>
      <c r="N100" s="254">
        <f>+L100+M100</f>
        <v>0</v>
      </c>
      <c r="O100" s="68">
        <f t="shared" si="152"/>
        <v>0</v>
      </c>
      <c r="P100" s="69">
        <f t="shared" si="146"/>
        <v>0</v>
      </c>
      <c r="Q100" s="70">
        <f t="shared" si="146"/>
        <v>0</v>
      </c>
      <c r="R100" s="97"/>
      <c r="S100" s="98"/>
      <c r="T100" s="254">
        <f>+R100+S100</f>
        <v>0</v>
      </c>
      <c r="U100" s="97"/>
      <c r="V100" s="98"/>
      <c r="W100" s="254">
        <f>+U100+V100</f>
        <v>0</v>
      </c>
      <c r="X100" s="258">
        <f t="shared" si="157"/>
        <v>0</v>
      </c>
      <c r="Y100" s="259">
        <f t="shared" si="147"/>
        <v>0</v>
      </c>
      <c r="Z100" s="260">
        <f t="shared" si="147"/>
        <v>0</v>
      </c>
      <c r="AA100" s="85">
        <f t="shared" si="170"/>
        <v>0</v>
      </c>
      <c r="AB100" s="86">
        <f t="shared" si="170"/>
        <v>0</v>
      </c>
      <c r="AC100" s="87">
        <f t="shared" si="170"/>
        <v>0</v>
      </c>
      <c r="AD100" s="43"/>
      <c r="AE100" s="44"/>
      <c r="AF100" s="254">
        <f>+AD100+AE100</f>
        <v>0</v>
      </c>
      <c r="AG100" s="43"/>
      <c r="AH100" s="44"/>
      <c r="AI100" s="254">
        <f>+AG100+AH100</f>
        <v>0</v>
      </c>
      <c r="AJ100" s="68">
        <f t="shared" si="148"/>
        <v>0</v>
      </c>
      <c r="AK100" s="69">
        <f t="shared" si="148"/>
        <v>0</v>
      </c>
      <c r="AL100" s="260">
        <f t="shared" si="148"/>
        <v>0</v>
      </c>
      <c r="AM100" s="85">
        <f t="shared" si="171"/>
        <v>0</v>
      </c>
      <c r="AN100" s="86">
        <f t="shared" si="171"/>
        <v>0</v>
      </c>
      <c r="AO100" s="87">
        <f t="shared" si="171"/>
        <v>0</v>
      </c>
      <c r="AP100" s="43"/>
      <c r="AQ100" s="44"/>
      <c r="AR100" s="254">
        <f>+AP100+AQ100</f>
        <v>0</v>
      </c>
      <c r="AS100" s="43"/>
      <c r="AT100" s="44"/>
      <c r="AU100" s="254">
        <f>+AS100+AT100</f>
        <v>0</v>
      </c>
      <c r="AV100" s="258">
        <f t="shared" si="149"/>
        <v>0</v>
      </c>
      <c r="AW100" s="259">
        <f t="shared" si="149"/>
        <v>0</v>
      </c>
      <c r="AX100" s="260">
        <f t="shared" si="149"/>
        <v>0</v>
      </c>
      <c r="AY100" s="85">
        <f t="shared" si="172"/>
        <v>0</v>
      </c>
      <c r="AZ100" s="86">
        <f t="shared" si="172"/>
        <v>0</v>
      </c>
      <c r="BA100" s="87">
        <f t="shared" si="172"/>
        <v>0</v>
      </c>
      <c r="BB100" s="258">
        <f t="shared" si="150"/>
        <v>0</v>
      </c>
      <c r="BC100" s="259">
        <f t="shared" si="150"/>
        <v>0</v>
      </c>
      <c r="BD100" s="260">
        <f t="shared" si="151"/>
        <v>0</v>
      </c>
      <c r="BE100" s="85">
        <f t="shared" si="173"/>
        <v>0</v>
      </c>
      <c r="BF100" s="86">
        <f t="shared" si="173"/>
        <v>0</v>
      </c>
      <c r="BG100" s="87">
        <f t="shared" si="173"/>
        <v>0</v>
      </c>
    </row>
    <row r="101" spans="1:59" s="45" customFormat="1" outlineLevel="1">
      <c r="A101" s="30"/>
      <c r="B101" s="17"/>
      <c r="C101" s="32"/>
      <c r="D101" s="8"/>
      <c r="E101" s="158"/>
      <c r="F101" s="42"/>
      <c r="G101" s="42" t="s">
        <v>25</v>
      </c>
      <c r="H101" s="42"/>
      <c r="I101" s="43"/>
      <c r="J101" s="44"/>
      <c r="K101" s="254">
        <f>+I101+J101</f>
        <v>0</v>
      </c>
      <c r="L101" s="43"/>
      <c r="M101" s="44"/>
      <c r="N101" s="254">
        <f>+L101+M101</f>
        <v>0</v>
      </c>
      <c r="O101" s="71">
        <f t="shared" si="152"/>
        <v>0</v>
      </c>
      <c r="P101" s="72">
        <f t="shared" si="146"/>
        <v>0</v>
      </c>
      <c r="Q101" s="73">
        <f t="shared" si="146"/>
        <v>0</v>
      </c>
      <c r="R101" s="97"/>
      <c r="S101" s="98"/>
      <c r="T101" s="254">
        <f>+R101+S101</f>
        <v>0</v>
      </c>
      <c r="U101" s="97"/>
      <c r="V101" s="98"/>
      <c r="W101" s="254">
        <f>+U101+V101</f>
        <v>0</v>
      </c>
      <c r="X101" s="261">
        <f t="shared" si="157"/>
        <v>0</v>
      </c>
      <c r="Y101" s="262">
        <f t="shared" si="147"/>
        <v>0</v>
      </c>
      <c r="Z101" s="254">
        <f t="shared" si="147"/>
        <v>0</v>
      </c>
      <c r="AA101" s="88">
        <f t="shared" si="170"/>
        <v>0</v>
      </c>
      <c r="AB101" s="89">
        <f t="shared" si="170"/>
        <v>0</v>
      </c>
      <c r="AC101" s="90">
        <f t="shared" si="170"/>
        <v>0</v>
      </c>
      <c r="AD101" s="43"/>
      <c r="AE101" s="44"/>
      <c r="AF101" s="254">
        <f>+AD101+AE101</f>
        <v>0</v>
      </c>
      <c r="AG101" s="43"/>
      <c r="AH101" s="44"/>
      <c r="AI101" s="254">
        <f>+AG101+AH101</f>
        <v>0</v>
      </c>
      <c r="AJ101" s="71">
        <f t="shared" si="148"/>
        <v>0</v>
      </c>
      <c r="AK101" s="72">
        <f t="shared" si="148"/>
        <v>0</v>
      </c>
      <c r="AL101" s="254">
        <f t="shared" si="148"/>
        <v>0</v>
      </c>
      <c r="AM101" s="88">
        <f t="shared" si="171"/>
        <v>0</v>
      </c>
      <c r="AN101" s="89">
        <f t="shared" si="171"/>
        <v>0</v>
      </c>
      <c r="AO101" s="90">
        <f t="shared" si="171"/>
        <v>0</v>
      </c>
      <c r="AP101" s="43"/>
      <c r="AQ101" s="44"/>
      <c r="AR101" s="254">
        <f>+AP101+AQ101</f>
        <v>0</v>
      </c>
      <c r="AS101" s="43"/>
      <c r="AT101" s="44"/>
      <c r="AU101" s="254">
        <f>+AS101+AT101</f>
        <v>0</v>
      </c>
      <c r="AV101" s="261">
        <f t="shared" si="149"/>
        <v>0</v>
      </c>
      <c r="AW101" s="262">
        <f t="shared" si="149"/>
        <v>0</v>
      </c>
      <c r="AX101" s="254">
        <f t="shared" si="149"/>
        <v>0</v>
      </c>
      <c r="AY101" s="88">
        <f t="shared" si="172"/>
        <v>0</v>
      </c>
      <c r="AZ101" s="89">
        <f t="shared" si="172"/>
        <v>0</v>
      </c>
      <c r="BA101" s="90">
        <f t="shared" si="172"/>
        <v>0</v>
      </c>
      <c r="BB101" s="261">
        <f t="shared" si="150"/>
        <v>0</v>
      </c>
      <c r="BC101" s="262">
        <f t="shared" si="150"/>
        <v>0</v>
      </c>
      <c r="BD101" s="254">
        <f t="shared" si="151"/>
        <v>0</v>
      </c>
      <c r="BE101" s="88">
        <f t="shared" si="173"/>
        <v>0</v>
      </c>
      <c r="BF101" s="89">
        <f t="shared" si="173"/>
        <v>0</v>
      </c>
      <c r="BG101" s="90">
        <f t="shared" si="173"/>
        <v>0</v>
      </c>
    </row>
    <row r="102" spans="1:59" s="45" customFormat="1" outlineLevel="1">
      <c r="A102" s="30"/>
      <c r="B102" s="17"/>
      <c r="C102" s="32"/>
      <c r="D102" s="8"/>
      <c r="E102" s="158"/>
      <c r="F102" s="15"/>
      <c r="G102" s="124" t="s">
        <v>56</v>
      </c>
      <c r="H102" s="94"/>
      <c r="I102" s="43"/>
      <c r="J102" s="44"/>
      <c r="K102" s="254">
        <f>+I102+J102</f>
        <v>0</v>
      </c>
      <c r="L102" s="43"/>
      <c r="M102" s="44"/>
      <c r="N102" s="254">
        <f>+L102+M102</f>
        <v>0</v>
      </c>
      <c r="O102" s="71">
        <f t="shared" si="152"/>
        <v>0</v>
      </c>
      <c r="P102" s="72">
        <f t="shared" si="146"/>
        <v>0</v>
      </c>
      <c r="Q102" s="73">
        <f t="shared" si="146"/>
        <v>0</v>
      </c>
      <c r="R102" s="97"/>
      <c r="S102" s="98"/>
      <c r="T102" s="254">
        <f>+R102+S102</f>
        <v>0</v>
      </c>
      <c r="U102" s="97"/>
      <c r="V102" s="98"/>
      <c r="W102" s="254">
        <f>+U102+V102</f>
        <v>0</v>
      </c>
      <c r="X102" s="261">
        <f t="shared" si="157"/>
        <v>0</v>
      </c>
      <c r="Y102" s="262">
        <f t="shared" si="147"/>
        <v>0</v>
      </c>
      <c r="Z102" s="254">
        <f t="shared" si="147"/>
        <v>0</v>
      </c>
      <c r="AA102" s="88">
        <f t="shared" si="170"/>
        <v>0</v>
      </c>
      <c r="AB102" s="89">
        <f t="shared" si="170"/>
        <v>0</v>
      </c>
      <c r="AC102" s="90">
        <f t="shared" si="170"/>
        <v>0</v>
      </c>
      <c r="AD102" s="43"/>
      <c r="AE102" s="44"/>
      <c r="AF102" s="254">
        <f>+AD102+AE102</f>
        <v>0</v>
      </c>
      <c r="AG102" s="43"/>
      <c r="AH102" s="44"/>
      <c r="AI102" s="254">
        <f>+AG102+AH102</f>
        <v>0</v>
      </c>
      <c r="AJ102" s="71">
        <f t="shared" si="148"/>
        <v>0</v>
      </c>
      <c r="AK102" s="72">
        <f t="shared" si="148"/>
        <v>0</v>
      </c>
      <c r="AL102" s="254">
        <f t="shared" si="148"/>
        <v>0</v>
      </c>
      <c r="AM102" s="88">
        <f t="shared" si="171"/>
        <v>0</v>
      </c>
      <c r="AN102" s="89">
        <f t="shared" si="171"/>
        <v>0</v>
      </c>
      <c r="AO102" s="90">
        <f t="shared" si="171"/>
        <v>0</v>
      </c>
      <c r="AP102" s="43"/>
      <c r="AQ102" s="44"/>
      <c r="AR102" s="254">
        <f>+AP102+AQ102</f>
        <v>0</v>
      </c>
      <c r="AS102" s="43"/>
      <c r="AT102" s="44"/>
      <c r="AU102" s="254">
        <f>+AS102+AT102</f>
        <v>0</v>
      </c>
      <c r="AV102" s="261">
        <f t="shared" si="149"/>
        <v>0</v>
      </c>
      <c r="AW102" s="262">
        <f t="shared" si="149"/>
        <v>0</v>
      </c>
      <c r="AX102" s="254">
        <f t="shared" si="149"/>
        <v>0</v>
      </c>
      <c r="AY102" s="88">
        <f t="shared" si="172"/>
        <v>0</v>
      </c>
      <c r="AZ102" s="89">
        <f t="shared" si="172"/>
        <v>0</v>
      </c>
      <c r="BA102" s="90">
        <f t="shared" si="172"/>
        <v>0</v>
      </c>
      <c r="BB102" s="261">
        <f t="shared" si="150"/>
        <v>0</v>
      </c>
      <c r="BC102" s="262">
        <f t="shared" si="150"/>
        <v>0</v>
      </c>
      <c r="BD102" s="254">
        <f t="shared" si="151"/>
        <v>0</v>
      </c>
      <c r="BE102" s="88">
        <f t="shared" si="173"/>
        <v>0</v>
      </c>
      <c r="BF102" s="89">
        <f t="shared" si="173"/>
        <v>0</v>
      </c>
      <c r="BG102" s="90">
        <f t="shared" si="173"/>
        <v>0</v>
      </c>
    </row>
    <row r="103" spans="1:59" s="45" customFormat="1" ht="13.8" outlineLevel="1" thickBot="1">
      <c r="A103" s="30"/>
      <c r="B103" s="17"/>
      <c r="C103" s="32"/>
      <c r="D103" s="8"/>
      <c r="E103" s="159"/>
      <c r="F103" s="160"/>
      <c r="G103" s="161" t="s">
        <v>56</v>
      </c>
      <c r="H103" s="162"/>
      <c r="I103" s="179"/>
      <c r="J103" s="180"/>
      <c r="K103" s="256">
        <f>+I103+J103</f>
        <v>0</v>
      </c>
      <c r="L103" s="179"/>
      <c r="M103" s="180"/>
      <c r="N103" s="256">
        <f>+L103+M103</f>
        <v>0</v>
      </c>
      <c r="O103" s="181">
        <f t="shared" si="152"/>
        <v>0</v>
      </c>
      <c r="P103" s="182">
        <f>J103+M103</f>
        <v>0</v>
      </c>
      <c r="Q103" s="183">
        <f>K103+N103</f>
        <v>0</v>
      </c>
      <c r="R103" s="184"/>
      <c r="S103" s="185"/>
      <c r="T103" s="256">
        <f>+R103+S103</f>
        <v>0</v>
      </c>
      <c r="U103" s="184"/>
      <c r="V103" s="185"/>
      <c r="W103" s="256">
        <f>+U103+V103</f>
        <v>0</v>
      </c>
      <c r="X103" s="266">
        <f t="shared" si="157"/>
        <v>0</v>
      </c>
      <c r="Y103" s="267">
        <f>S103+V103</f>
        <v>0</v>
      </c>
      <c r="Z103" s="256">
        <f>T103+W103</f>
        <v>0</v>
      </c>
      <c r="AA103" s="186">
        <f>O103+R103</f>
        <v>0</v>
      </c>
      <c r="AB103" s="187">
        <f>P103+S103</f>
        <v>0</v>
      </c>
      <c r="AC103" s="188">
        <f>Q103+T103</f>
        <v>0</v>
      </c>
      <c r="AD103" s="179"/>
      <c r="AE103" s="180"/>
      <c r="AF103" s="256">
        <f>+AD103+AE103</f>
        <v>0</v>
      </c>
      <c r="AG103" s="179"/>
      <c r="AH103" s="180"/>
      <c r="AI103" s="256">
        <f>+AG103+AH103</f>
        <v>0</v>
      </c>
      <c r="AJ103" s="181">
        <f>AD103+AG103</f>
        <v>0</v>
      </c>
      <c r="AK103" s="182">
        <f>AE103+AH103</f>
        <v>0</v>
      </c>
      <c r="AL103" s="256">
        <f>AF103+AI103</f>
        <v>0</v>
      </c>
      <c r="AM103" s="186">
        <f>AA103+AD103</f>
        <v>0</v>
      </c>
      <c r="AN103" s="187">
        <f>AB103+AE103</f>
        <v>0</v>
      </c>
      <c r="AO103" s="188">
        <f>AC103+AF103</f>
        <v>0</v>
      </c>
      <c r="AP103" s="179"/>
      <c r="AQ103" s="180"/>
      <c r="AR103" s="256">
        <f>+AP103+AQ103</f>
        <v>0</v>
      </c>
      <c r="AS103" s="179"/>
      <c r="AT103" s="180"/>
      <c r="AU103" s="256">
        <f>+AS103+AT103</f>
        <v>0</v>
      </c>
      <c r="AV103" s="266">
        <f>AP103+AS103</f>
        <v>0</v>
      </c>
      <c r="AW103" s="267">
        <f>AQ103+AT103</f>
        <v>0</v>
      </c>
      <c r="AX103" s="256">
        <f>AR103+AU103</f>
        <v>0</v>
      </c>
      <c r="AY103" s="186">
        <f>AM103+AP103</f>
        <v>0</v>
      </c>
      <c r="AZ103" s="187">
        <f>AN103+AQ103</f>
        <v>0</v>
      </c>
      <c r="BA103" s="188">
        <f>AO103+AR103</f>
        <v>0</v>
      </c>
      <c r="BB103" s="266">
        <f t="shared" si="116"/>
        <v>0</v>
      </c>
      <c r="BC103" s="267">
        <f t="shared" si="116"/>
        <v>0</v>
      </c>
      <c r="BD103" s="256">
        <f t="shared" si="117"/>
        <v>0</v>
      </c>
      <c r="BE103" s="186">
        <f>I103+L103+R103+AD103+AP103</f>
        <v>0</v>
      </c>
      <c r="BF103" s="187">
        <f>J103+M103+S103+AE103+AQ103</f>
        <v>0</v>
      </c>
      <c r="BG103" s="188">
        <f>K103+N103+T103+AF103+AR103</f>
        <v>0</v>
      </c>
    </row>
    <row r="104" spans="1:59" s="126" customFormat="1">
      <c r="A104" s="47"/>
      <c r="B104" s="48" t="s">
        <v>27</v>
      </c>
      <c r="C104" s="357" t="s">
        <v>82</v>
      </c>
      <c r="D104" s="195"/>
      <c r="E104" s="49"/>
      <c r="F104" s="31"/>
      <c r="G104" s="31"/>
      <c r="H104" s="31"/>
      <c r="I104" s="50"/>
      <c r="J104" s="51"/>
      <c r="K104" s="213"/>
      <c r="L104" s="50"/>
      <c r="M104" s="51"/>
      <c r="N104" s="213"/>
      <c r="O104" s="74"/>
      <c r="P104" s="75"/>
      <c r="Q104" s="76"/>
      <c r="R104" s="50"/>
      <c r="S104" s="51"/>
      <c r="T104" s="213"/>
      <c r="U104" s="50"/>
      <c r="V104" s="51"/>
      <c r="W104" s="213"/>
      <c r="X104" s="211"/>
      <c r="Y104" s="212"/>
      <c r="Z104" s="213"/>
      <c r="AA104" s="91"/>
      <c r="AB104" s="92"/>
      <c r="AC104" s="93"/>
      <c r="AD104" s="50"/>
      <c r="AE104" s="51"/>
      <c r="AF104" s="213"/>
      <c r="AG104" s="50"/>
      <c r="AH104" s="51"/>
      <c r="AI104" s="213"/>
      <c r="AJ104" s="74"/>
      <c r="AK104" s="75"/>
      <c r="AL104" s="213"/>
      <c r="AM104" s="91"/>
      <c r="AN104" s="92"/>
      <c r="AO104" s="93"/>
      <c r="AP104" s="50"/>
      <c r="AQ104" s="51"/>
      <c r="AR104" s="213"/>
      <c r="AS104" s="50"/>
      <c r="AT104" s="51"/>
      <c r="AU104" s="213"/>
      <c r="AV104" s="211"/>
      <c r="AW104" s="212"/>
      <c r="AX104" s="213"/>
      <c r="AY104" s="91"/>
      <c r="AZ104" s="92"/>
      <c r="BA104" s="93"/>
      <c r="BB104" s="211"/>
      <c r="BC104" s="212"/>
      <c r="BD104" s="213"/>
      <c r="BE104" s="91"/>
      <c r="BF104" s="92"/>
      <c r="BG104" s="93"/>
    </row>
    <row r="105" spans="1:59" s="125" customFormat="1">
      <c r="A105" s="30"/>
      <c r="B105" s="32"/>
      <c r="C105" s="358"/>
      <c r="D105" s="196"/>
      <c r="E105" s="53" t="s">
        <v>78</v>
      </c>
      <c r="F105" s="34"/>
      <c r="G105" s="34"/>
      <c r="H105" s="34"/>
      <c r="I105" s="218">
        <f>SUM(I106:I109)</f>
        <v>0</v>
      </c>
      <c r="J105" s="219">
        <f t="shared" ref="J105:BG105" si="174">SUM(J106:J109)</f>
        <v>0</v>
      </c>
      <c r="K105" s="220">
        <f t="shared" si="174"/>
        <v>0</v>
      </c>
      <c r="L105" s="218">
        <f t="shared" si="174"/>
        <v>0</v>
      </c>
      <c r="M105" s="219">
        <f t="shared" si="174"/>
        <v>0</v>
      </c>
      <c r="N105" s="220">
        <f t="shared" si="174"/>
        <v>0</v>
      </c>
      <c r="O105" s="221">
        <f t="shared" si="174"/>
        <v>0</v>
      </c>
      <c r="P105" s="219">
        <f t="shared" si="174"/>
        <v>0</v>
      </c>
      <c r="Q105" s="220">
        <f t="shared" si="174"/>
        <v>0</v>
      </c>
      <c r="R105" s="218">
        <f t="shared" si="174"/>
        <v>0</v>
      </c>
      <c r="S105" s="219">
        <f t="shared" si="174"/>
        <v>0</v>
      </c>
      <c r="T105" s="220">
        <f t="shared" si="174"/>
        <v>0</v>
      </c>
      <c r="U105" s="218">
        <f t="shared" si="174"/>
        <v>0</v>
      </c>
      <c r="V105" s="219">
        <f t="shared" si="174"/>
        <v>0</v>
      </c>
      <c r="W105" s="220">
        <f t="shared" si="174"/>
        <v>0</v>
      </c>
      <c r="X105" s="221">
        <f t="shared" si="174"/>
        <v>0</v>
      </c>
      <c r="Y105" s="219">
        <f t="shared" si="174"/>
        <v>0</v>
      </c>
      <c r="Z105" s="220">
        <f t="shared" si="174"/>
        <v>0</v>
      </c>
      <c r="AA105" s="221">
        <f t="shared" si="174"/>
        <v>0</v>
      </c>
      <c r="AB105" s="219">
        <f t="shared" si="174"/>
        <v>0</v>
      </c>
      <c r="AC105" s="220">
        <f t="shared" si="174"/>
        <v>0</v>
      </c>
      <c r="AD105" s="218">
        <f t="shared" si="174"/>
        <v>0</v>
      </c>
      <c r="AE105" s="219">
        <f t="shared" si="174"/>
        <v>0</v>
      </c>
      <c r="AF105" s="220">
        <f t="shared" si="174"/>
        <v>0</v>
      </c>
      <c r="AG105" s="218">
        <f t="shared" si="174"/>
        <v>0</v>
      </c>
      <c r="AH105" s="219">
        <f t="shared" si="174"/>
        <v>0</v>
      </c>
      <c r="AI105" s="220">
        <f>SUM(AI106:AI109)</f>
        <v>0</v>
      </c>
      <c r="AJ105" s="221">
        <f t="shared" si="174"/>
        <v>0</v>
      </c>
      <c r="AK105" s="219">
        <f t="shared" si="174"/>
        <v>0</v>
      </c>
      <c r="AL105" s="220">
        <f t="shared" si="174"/>
        <v>0</v>
      </c>
      <c r="AM105" s="221">
        <f t="shared" si="174"/>
        <v>0</v>
      </c>
      <c r="AN105" s="219">
        <f t="shared" si="174"/>
        <v>0</v>
      </c>
      <c r="AO105" s="220">
        <f t="shared" si="174"/>
        <v>0</v>
      </c>
      <c r="AP105" s="218">
        <f t="shared" si="174"/>
        <v>0</v>
      </c>
      <c r="AQ105" s="219">
        <f t="shared" si="174"/>
        <v>0</v>
      </c>
      <c r="AR105" s="220">
        <f t="shared" si="174"/>
        <v>0</v>
      </c>
      <c r="AS105" s="218">
        <f t="shared" si="174"/>
        <v>0</v>
      </c>
      <c r="AT105" s="219">
        <f t="shared" si="174"/>
        <v>0</v>
      </c>
      <c r="AU105" s="220">
        <f t="shared" si="174"/>
        <v>0</v>
      </c>
      <c r="AV105" s="221">
        <f t="shared" si="174"/>
        <v>0</v>
      </c>
      <c r="AW105" s="219">
        <f t="shared" si="174"/>
        <v>0</v>
      </c>
      <c r="AX105" s="220">
        <f t="shared" si="174"/>
        <v>0</v>
      </c>
      <c r="AY105" s="221">
        <f t="shared" si="174"/>
        <v>0</v>
      </c>
      <c r="AZ105" s="219">
        <f t="shared" si="174"/>
        <v>0</v>
      </c>
      <c r="BA105" s="219">
        <f t="shared" si="174"/>
        <v>0</v>
      </c>
      <c r="BB105" s="221">
        <f t="shared" si="174"/>
        <v>0</v>
      </c>
      <c r="BC105" s="219">
        <f t="shared" si="174"/>
        <v>0</v>
      </c>
      <c r="BD105" s="220">
        <f t="shared" si="174"/>
        <v>0</v>
      </c>
      <c r="BE105" s="221">
        <f t="shared" si="174"/>
        <v>0</v>
      </c>
      <c r="BF105" s="219">
        <f t="shared" si="174"/>
        <v>0</v>
      </c>
      <c r="BG105" s="220">
        <f t="shared" si="174"/>
        <v>0</v>
      </c>
    </row>
    <row r="106" spans="1:59" s="45" customFormat="1" outlineLevel="1">
      <c r="A106" s="30"/>
      <c r="B106" s="17"/>
      <c r="C106" s="32"/>
      <c r="D106" s="8"/>
      <c r="E106" s="42"/>
      <c r="F106" s="42"/>
      <c r="G106" s="42" t="s">
        <v>54</v>
      </c>
      <c r="H106" s="42"/>
      <c r="I106" s="43"/>
      <c r="J106" s="44"/>
      <c r="K106" s="254"/>
      <c r="L106" s="43"/>
      <c r="M106" s="44"/>
      <c r="N106" s="254">
        <f>+L106+M106</f>
        <v>0</v>
      </c>
      <c r="O106" s="68">
        <f>I106+L106</f>
        <v>0</v>
      </c>
      <c r="P106" s="69">
        <f t="shared" ref="P106:Q109" si="175">J106+M106</f>
        <v>0</v>
      </c>
      <c r="Q106" s="70">
        <f t="shared" si="175"/>
        <v>0</v>
      </c>
      <c r="R106" s="97"/>
      <c r="S106" s="98"/>
      <c r="T106" s="254">
        <f>+R106+S106</f>
        <v>0</v>
      </c>
      <c r="U106" s="97"/>
      <c r="V106" s="98"/>
      <c r="W106" s="254">
        <f>+U106+V106</f>
        <v>0</v>
      </c>
      <c r="X106" s="258">
        <f t="shared" ref="X106:Z109" si="176">R106+U106</f>
        <v>0</v>
      </c>
      <c r="Y106" s="259">
        <f t="shared" si="176"/>
        <v>0</v>
      </c>
      <c r="Z106" s="260">
        <f t="shared" si="176"/>
        <v>0</v>
      </c>
      <c r="AA106" s="85">
        <f t="shared" ref="AA106:AC109" si="177">O106+R106</f>
        <v>0</v>
      </c>
      <c r="AB106" s="86">
        <f t="shared" si="177"/>
        <v>0</v>
      </c>
      <c r="AC106" s="87">
        <f t="shared" si="177"/>
        <v>0</v>
      </c>
      <c r="AD106" s="43"/>
      <c r="AE106" s="44"/>
      <c r="AF106" s="254">
        <f>+AD106+AE106</f>
        <v>0</v>
      </c>
      <c r="AG106" s="43"/>
      <c r="AH106" s="44"/>
      <c r="AI106" s="254">
        <f>+AG106+AH106</f>
        <v>0</v>
      </c>
      <c r="AJ106" s="68">
        <f t="shared" ref="AJ106:AL109" si="178">AD106+AG106</f>
        <v>0</v>
      </c>
      <c r="AK106" s="69">
        <f t="shared" si="178"/>
        <v>0</v>
      </c>
      <c r="AL106" s="260">
        <f t="shared" si="178"/>
        <v>0</v>
      </c>
      <c r="AM106" s="85">
        <f t="shared" ref="AM106:AO109" si="179">AA106+AD106</f>
        <v>0</v>
      </c>
      <c r="AN106" s="86">
        <f t="shared" si="179"/>
        <v>0</v>
      </c>
      <c r="AO106" s="87">
        <f t="shared" si="179"/>
        <v>0</v>
      </c>
      <c r="AP106" s="43"/>
      <c r="AQ106" s="44"/>
      <c r="AR106" s="254">
        <f>+AP106+AQ106</f>
        <v>0</v>
      </c>
      <c r="AS106" s="43"/>
      <c r="AT106" s="44"/>
      <c r="AU106" s="254">
        <f>+AS106+AT106</f>
        <v>0</v>
      </c>
      <c r="AV106" s="258">
        <f t="shared" ref="AV106:AX109" si="180">AP106+AS106</f>
        <v>0</v>
      </c>
      <c r="AW106" s="259">
        <f t="shared" si="180"/>
        <v>0</v>
      </c>
      <c r="AX106" s="260">
        <f t="shared" si="180"/>
        <v>0</v>
      </c>
      <c r="AY106" s="85">
        <f t="shared" ref="AY106:BA109" si="181">AM106+AP106</f>
        <v>0</v>
      </c>
      <c r="AZ106" s="86">
        <f t="shared" si="181"/>
        <v>0</v>
      </c>
      <c r="BA106" s="87">
        <f t="shared" si="181"/>
        <v>0</v>
      </c>
      <c r="BB106" s="258">
        <f t="shared" si="116"/>
        <v>0</v>
      </c>
      <c r="BC106" s="259">
        <f t="shared" si="116"/>
        <v>0</v>
      </c>
      <c r="BD106" s="260">
        <f t="shared" si="117"/>
        <v>0</v>
      </c>
      <c r="BE106" s="85">
        <f t="shared" ref="BE106:BG109" si="182">I106+L106+R106+AD106+AP106</f>
        <v>0</v>
      </c>
      <c r="BF106" s="86">
        <f t="shared" si="182"/>
        <v>0</v>
      </c>
      <c r="BG106" s="87">
        <f t="shared" si="182"/>
        <v>0</v>
      </c>
    </row>
    <row r="107" spans="1:59" s="45" customFormat="1" outlineLevel="1">
      <c r="A107" s="30"/>
      <c r="B107" s="17"/>
      <c r="C107" s="32"/>
      <c r="D107" s="8"/>
      <c r="E107" s="42"/>
      <c r="F107" s="42"/>
      <c r="G107" s="42" t="s">
        <v>21</v>
      </c>
      <c r="H107" s="42"/>
      <c r="I107" s="43"/>
      <c r="J107" s="44"/>
      <c r="K107" s="254">
        <f>+I107+J107</f>
        <v>0</v>
      </c>
      <c r="L107" s="43"/>
      <c r="M107" s="44"/>
      <c r="N107" s="254">
        <f>+L107+M107</f>
        <v>0</v>
      </c>
      <c r="O107" s="68">
        <f>I107+L107</f>
        <v>0</v>
      </c>
      <c r="P107" s="69">
        <f t="shared" si="175"/>
        <v>0</v>
      </c>
      <c r="Q107" s="70">
        <f t="shared" si="175"/>
        <v>0</v>
      </c>
      <c r="R107" s="97"/>
      <c r="S107" s="98"/>
      <c r="T107" s="254">
        <f>+R107+S107</f>
        <v>0</v>
      </c>
      <c r="U107" s="97"/>
      <c r="V107" s="98"/>
      <c r="W107" s="254">
        <f>+U107+V107</f>
        <v>0</v>
      </c>
      <c r="X107" s="258">
        <f>R107+U107</f>
        <v>0</v>
      </c>
      <c r="Y107" s="259">
        <f t="shared" si="176"/>
        <v>0</v>
      </c>
      <c r="Z107" s="260">
        <f t="shared" si="176"/>
        <v>0</v>
      </c>
      <c r="AA107" s="85">
        <f t="shared" si="177"/>
        <v>0</v>
      </c>
      <c r="AB107" s="86">
        <f t="shared" si="177"/>
        <v>0</v>
      </c>
      <c r="AC107" s="87">
        <f t="shared" si="177"/>
        <v>0</v>
      </c>
      <c r="AD107" s="43"/>
      <c r="AE107" s="44"/>
      <c r="AF107" s="254">
        <f>+AD107+AE107</f>
        <v>0</v>
      </c>
      <c r="AG107" s="43"/>
      <c r="AH107" s="44"/>
      <c r="AI107" s="254">
        <f>+AG107+AH107</f>
        <v>0</v>
      </c>
      <c r="AJ107" s="68">
        <f t="shared" si="178"/>
        <v>0</v>
      </c>
      <c r="AK107" s="69">
        <f t="shared" si="178"/>
        <v>0</v>
      </c>
      <c r="AL107" s="260">
        <f t="shared" si="178"/>
        <v>0</v>
      </c>
      <c r="AM107" s="85">
        <f t="shared" si="179"/>
        <v>0</v>
      </c>
      <c r="AN107" s="86">
        <f t="shared" si="179"/>
        <v>0</v>
      </c>
      <c r="AO107" s="87">
        <f t="shared" si="179"/>
        <v>0</v>
      </c>
      <c r="AP107" s="43"/>
      <c r="AQ107" s="44"/>
      <c r="AR107" s="254">
        <f>+AP107+AQ107</f>
        <v>0</v>
      </c>
      <c r="AS107" s="43"/>
      <c r="AT107" s="44"/>
      <c r="AU107" s="254">
        <f>+AS107+AT107</f>
        <v>0</v>
      </c>
      <c r="AV107" s="258">
        <f t="shared" si="180"/>
        <v>0</v>
      </c>
      <c r="AW107" s="259">
        <f t="shared" si="180"/>
        <v>0</v>
      </c>
      <c r="AX107" s="260">
        <f t="shared" si="180"/>
        <v>0</v>
      </c>
      <c r="AY107" s="85">
        <f t="shared" si="181"/>
        <v>0</v>
      </c>
      <c r="AZ107" s="86">
        <f t="shared" si="181"/>
        <v>0</v>
      </c>
      <c r="BA107" s="87">
        <f t="shared" si="181"/>
        <v>0</v>
      </c>
      <c r="BB107" s="258">
        <f t="shared" si="116"/>
        <v>0</v>
      </c>
      <c r="BC107" s="259">
        <f t="shared" si="116"/>
        <v>0</v>
      </c>
      <c r="BD107" s="260">
        <f t="shared" si="117"/>
        <v>0</v>
      </c>
      <c r="BE107" s="85">
        <f t="shared" si="182"/>
        <v>0</v>
      </c>
      <c r="BF107" s="86">
        <f t="shared" si="182"/>
        <v>0</v>
      </c>
      <c r="BG107" s="87">
        <f t="shared" si="182"/>
        <v>0</v>
      </c>
    </row>
    <row r="108" spans="1:59" s="45" customFormat="1" outlineLevel="1">
      <c r="A108" s="30"/>
      <c r="B108" s="17"/>
      <c r="C108" s="32"/>
      <c r="D108" s="8"/>
      <c r="E108" s="42"/>
      <c r="F108" s="42"/>
      <c r="G108" s="42" t="s">
        <v>25</v>
      </c>
      <c r="H108" s="42"/>
      <c r="I108" s="43"/>
      <c r="J108" s="44"/>
      <c r="K108" s="254">
        <f>+I108+J108</f>
        <v>0</v>
      </c>
      <c r="L108" s="43"/>
      <c r="M108" s="44"/>
      <c r="N108" s="254">
        <f>+L108+M108</f>
        <v>0</v>
      </c>
      <c r="O108" s="71">
        <f>I108+L108</f>
        <v>0</v>
      </c>
      <c r="P108" s="72">
        <f t="shared" si="175"/>
        <v>0</v>
      </c>
      <c r="Q108" s="73">
        <f t="shared" si="175"/>
        <v>0</v>
      </c>
      <c r="R108" s="97"/>
      <c r="S108" s="98"/>
      <c r="T108" s="254">
        <f>+R108+S108</f>
        <v>0</v>
      </c>
      <c r="U108" s="97"/>
      <c r="V108" s="98"/>
      <c r="W108" s="254">
        <f>+U108+V108</f>
        <v>0</v>
      </c>
      <c r="X108" s="261">
        <f>R108+U108</f>
        <v>0</v>
      </c>
      <c r="Y108" s="262">
        <f t="shared" si="176"/>
        <v>0</v>
      </c>
      <c r="Z108" s="254">
        <f t="shared" si="176"/>
        <v>0</v>
      </c>
      <c r="AA108" s="88">
        <f t="shared" si="177"/>
        <v>0</v>
      </c>
      <c r="AB108" s="89">
        <f t="shared" si="177"/>
        <v>0</v>
      </c>
      <c r="AC108" s="90">
        <f t="shared" si="177"/>
        <v>0</v>
      </c>
      <c r="AD108" s="43"/>
      <c r="AE108" s="44"/>
      <c r="AF108" s="254">
        <f>+AD108+AE108</f>
        <v>0</v>
      </c>
      <c r="AG108" s="43"/>
      <c r="AH108" s="44"/>
      <c r="AI108" s="254">
        <f>+AG108+AH108</f>
        <v>0</v>
      </c>
      <c r="AJ108" s="71">
        <f t="shared" si="178"/>
        <v>0</v>
      </c>
      <c r="AK108" s="72">
        <f t="shared" si="178"/>
        <v>0</v>
      </c>
      <c r="AL108" s="254">
        <f t="shared" si="178"/>
        <v>0</v>
      </c>
      <c r="AM108" s="88">
        <f t="shared" si="179"/>
        <v>0</v>
      </c>
      <c r="AN108" s="89">
        <f t="shared" si="179"/>
        <v>0</v>
      </c>
      <c r="AO108" s="90">
        <f t="shared" si="179"/>
        <v>0</v>
      </c>
      <c r="AP108" s="43"/>
      <c r="AQ108" s="44"/>
      <c r="AR108" s="254">
        <f>+AP108+AQ108</f>
        <v>0</v>
      </c>
      <c r="AS108" s="43"/>
      <c r="AT108" s="44"/>
      <c r="AU108" s="254">
        <f>+AS108+AT108</f>
        <v>0</v>
      </c>
      <c r="AV108" s="261">
        <f t="shared" si="180"/>
        <v>0</v>
      </c>
      <c r="AW108" s="262">
        <f t="shared" si="180"/>
        <v>0</v>
      </c>
      <c r="AX108" s="254">
        <f t="shared" si="180"/>
        <v>0</v>
      </c>
      <c r="AY108" s="88">
        <f t="shared" si="181"/>
        <v>0</v>
      </c>
      <c r="AZ108" s="89">
        <f t="shared" si="181"/>
        <v>0</v>
      </c>
      <c r="BA108" s="90">
        <f t="shared" si="181"/>
        <v>0</v>
      </c>
      <c r="BB108" s="261">
        <f t="shared" si="116"/>
        <v>0</v>
      </c>
      <c r="BC108" s="262">
        <f t="shared" si="116"/>
        <v>0</v>
      </c>
      <c r="BD108" s="254">
        <f t="shared" si="117"/>
        <v>0</v>
      </c>
      <c r="BE108" s="88">
        <f t="shared" si="182"/>
        <v>0</v>
      </c>
      <c r="BF108" s="89">
        <f t="shared" si="182"/>
        <v>0</v>
      </c>
      <c r="BG108" s="90">
        <f t="shared" si="182"/>
        <v>0</v>
      </c>
    </row>
    <row r="109" spans="1:59" s="45" customFormat="1" outlineLevel="1">
      <c r="A109" s="149"/>
      <c r="B109" s="46"/>
      <c r="C109" s="33"/>
      <c r="D109" s="150"/>
      <c r="E109" s="42"/>
      <c r="F109" s="15"/>
      <c r="G109" s="124" t="s">
        <v>56</v>
      </c>
      <c r="H109" s="94"/>
      <c r="I109" s="43"/>
      <c r="J109" s="44"/>
      <c r="K109" s="254">
        <f>+I109+J109</f>
        <v>0</v>
      </c>
      <c r="L109" s="43"/>
      <c r="M109" s="44"/>
      <c r="N109" s="254">
        <f>+L109+M109</f>
        <v>0</v>
      </c>
      <c r="O109" s="71">
        <f>I109+L109</f>
        <v>0</v>
      </c>
      <c r="P109" s="72">
        <f t="shared" si="175"/>
        <v>0</v>
      </c>
      <c r="Q109" s="73">
        <f t="shared" si="175"/>
        <v>0</v>
      </c>
      <c r="R109" s="97"/>
      <c r="S109" s="98"/>
      <c r="T109" s="254">
        <f>+R109+S109</f>
        <v>0</v>
      </c>
      <c r="U109" s="97"/>
      <c r="V109" s="98"/>
      <c r="W109" s="254">
        <f>+U109+V109</f>
        <v>0</v>
      </c>
      <c r="X109" s="261">
        <f>R109+U109</f>
        <v>0</v>
      </c>
      <c r="Y109" s="262">
        <f t="shared" si="176"/>
        <v>0</v>
      </c>
      <c r="Z109" s="254">
        <f t="shared" si="176"/>
        <v>0</v>
      </c>
      <c r="AA109" s="88">
        <f t="shared" si="177"/>
        <v>0</v>
      </c>
      <c r="AB109" s="89">
        <f t="shared" si="177"/>
        <v>0</v>
      </c>
      <c r="AC109" s="90">
        <f t="shared" si="177"/>
        <v>0</v>
      </c>
      <c r="AD109" s="43"/>
      <c r="AE109" s="44"/>
      <c r="AF109" s="254">
        <f>+AD109+AE109</f>
        <v>0</v>
      </c>
      <c r="AG109" s="43"/>
      <c r="AH109" s="44"/>
      <c r="AI109" s="254">
        <f>+AG109+AH109</f>
        <v>0</v>
      </c>
      <c r="AJ109" s="71">
        <f t="shared" si="178"/>
        <v>0</v>
      </c>
      <c r="AK109" s="72">
        <f t="shared" si="178"/>
        <v>0</v>
      </c>
      <c r="AL109" s="254">
        <f t="shared" si="178"/>
        <v>0</v>
      </c>
      <c r="AM109" s="88">
        <f t="shared" si="179"/>
        <v>0</v>
      </c>
      <c r="AN109" s="89">
        <f t="shared" si="179"/>
        <v>0</v>
      </c>
      <c r="AO109" s="90">
        <f t="shared" si="179"/>
        <v>0</v>
      </c>
      <c r="AP109" s="43"/>
      <c r="AQ109" s="44"/>
      <c r="AR109" s="254">
        <f>+AP109+AQ109</f>
        <v>0</v>
      </c>
      <c r="AS109" s="43"/>
      <c r="AT109" s="44"/>
      <c r="AU109" s="254">
        <f>+AS109+AT109</f>
        <v>0</v>
      </c>
      <c r="AV109" s="261">
        <f t="shared" si="180"/>
        <v>0</v>
      </c>
      <c r="AW109" s="262">
        <f t="shared" si="180"/>
        <v>0</v>
      </c>
      <c r="AX109" s="254">
        <f t="shared" si="180"/>
        <v>0</v>
      </c>
      <c r="AY109" s="88">
        <f t="shared" si="181"/>
        <v>0</v>
      </c>
      <c r="AZ109" s="89">
        <f t="shared" si="181"/>
        <v>0</v>
      </c>
      <c r="BA109" s="90">
        <f t="shared" si="181"/>
        <v>0</v>
      </c>
      <c r="BB109" s="261">
        <f t="shared" si="116"/>
        <v>0</v>
      </c>
      <c r="BC109" s="262">
        <f t="shared" si="116"/>
        <v>0</v>
      </c>
      <c r="BD109" s="254">
        <f t="shared" si="117"/>
        <v>0</v>
      </c>
      <c r="BE109" s="88">
        <f t="shared" si="182"/>
        <v>0</v>
      </c>
      <c r="BF109" s="89">
        <f t="shared" si="182"/>
        <v>0</v>
      </c>
      <c r="BG109" s="90">
        <f t="shared" si="182"/>
        <v>0</v>
      </c>
    </row>
    <row r="110" spans="1:59" s="45" customFormat="1">
      <c r="A110" s="17"/>
      <c r="B110" s="17"/>
      <c r="C110" s="17"/>
      <c r="D110" s="17"/>
      <c r="E110" s="17"/>
      <c r="F110" s="54"/>
      <c r="G110" s="7"/>
      <c r="H110" s="55"/>
      <c r="I110" s="95"/>
      <c r="J110" s="95"/>
      <c r="K110" s="96"/>
      <c r="L110" s="95"/>
      <c r="M110" s="95"/>
      <c r="N110" s="96"/>
      <c r="O110" s="96"/>
      <c r="P110" s="96"/>
      <c r="Q110" s="96"/>
      <c r="R110" s="95"/>
      <c r="S110" s="95"/>
      <c r="T110" s="96"/>
      <c r="U110" s="95"/>
      <c r="V110" s="95"/>
      <c r="W110" s="96"/>
      <c r="X110" s="96"/>
      <c r="Y110" s="96"/>
      <c r="Z110" s="96"/>
      <c r="AA110" s="96"/>
      <c r="AB110" s="96"/>
      <c r="AC110" s="96"/>
      <c r="AD110" s="95"/>
      <c r="AE110" s="95"/>
      <c r="AF110" s="96"/>
      <c r="AG110" s="95"/>
      <c r="AH110" s="95"/>
      <c r="AI110" s="96"/>
      <c r="AJ110" s="96"/>
      <c r="AK110" s="96"/>
      <c r="AL110" s="96"/>
      <c r="AM110" s="96"/>
      <c r="AN110" s="96"/>
      <c r="AO110" s="96"/>
      <c r="AP110" s="95"/>
      <c r="AQ110" s="95"/>
      <c r="AR110" s="96"/>
      <c r="AS110" s="95"/>
      <c r="AT110" s="95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</row>
    <row r="111" spans="1:59" s="45" customFormat="1">
      <c r="A111" s="17"/>
      <c r="B111" s="17"/>
      <c r="C111" s="17"/>
      <c r="D111" s="17"/>
      <c r="E111" s="17"/>
      <c r="F111" s="54"/>
      <c r="G111" s="7"/>
      <c r="H111" s="55"/>
      <c r="I111" s="95"/>
      <c r="J111" s="95"/>
      <c r="K111" s="96"/>
      <c r="L111" s="95"/>
      <c r="M111" s="95"/>
      <c r="N111" s="96"/>
      <c r="O111" s="96"/>
      <c r="P111" s="96"/>
      <c r="Q111" s="96"/>
      <c r="R111" s="95"/>
      <c r="S111" s="95"/>
      <c r="T111" s="96"/>
      <c r="U111" s="95"/>
      <c r="V111" s="95"/>
      <c r="W111" s="96"/>
      <c r="X111" s="96"/>
      <c r="Y111" s="96"/>
      <c r="Z111" s="96"/>
      <c r="AA111" s="96"/>
      <c r="AB111" s="96"/>
      <c r="AC111" s="96"/>
      <c r="AD111" s="95"/>
      <c r="AE111" s="95"/>
      <c r="AF111" s="96"/>
      <c r="AG111" s="95"/>
      <c r="AH111" s="95"/>
      <c r="AI111" s="96"/>
      <c r="AJ111" s="96"/>
      <c r="AK111" s="96"/>
      <c r="AL111" s="96"/>
      <c r="AM111" s="96"/>
      <c r="AN111" s="96"/>
      <c r="AO111" s="96"/>
      <c r="AP111" s="95"/>
      <c r="AQ111" s="95"/>
      <c r="AR111" s="96"/>
      <c r="AS111" s="95"/>
      <c r="AT111" s="95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</row>
    <row r="112" spans="1:59" s="45" customFormat="1" ht="13.8" thickBo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</row>
    <row r="113" spans="1:47" s="101" customFormat="1" ht="18" customHeight="1" thickBot="1">
      <c r="A113" s="314" t="s">
        <v>36</v>
      </c>
      <c r="B113" s="315"/>
      <c r="C113" s="315"/>
      <c r="D113" s="315"/>
      <c r="E113" s="315"/>
      <c r="F113" s="111"/>
      <c r="G113" s="112"/>
      <c r="H113" s="112"/>
      <c r="I113" s="112"/>
      <c r="J113" s="113"/>
      <c r="K113" s="317" t="s">
        <v>17</v>
      </c>
      <c r="L113" s="288"/>
      <c r="M113" s="288" t="s">
        <v>37</v>
      </c>
      <c r="N113" s="288"/>
      <c r="O113" s="288" t="s">
        <v>38</v>
      </c>
      <c r="P113" s="288"/>
      <c r="Q113" s="288" t="s">
        <v>83</v>
      </c>
      <c r="R113" s="299"/>
      <c r="S113" s="114"/>
      <c r="T113" s="114"/>
      <c r="U113" s="114"/>
      <c r="V113" s="114"/>
      <c r="W113" s="114"/>
      <c r="X113" s="114"/>
    </row>
    <row r="114" spans="1:47" s="101" customFormat="1" ht="45" customHeight="1">
      <c r="A114" s="318" t="s">
        <v>39</v>
      </c>
      <c r="B114" s="319"/>
      <c r="C114" s="319"/>
      <c r="D114" s="319"/>
      <c r="E114" s="320"/>
      <c r="F114" s="115"/>
      <c r="G114" s="309" t="s">
        <v>84</v>
      </c>
      <c r="H114" s="309"/>
      <c r="I114" s="309"/>
      <c r="J114" s="310"/>
      <c r="K114" s="327">
        <f>SUM(M114:R114)</f>
        <v>215</v>
      </c>
      <c r="L114" s="328"/>
      <c r="M114" s="329">
        <v>70</v>
      </c>
      <c r="N114" s="330"/>
      <c r="O114" s="331">
        <v>82</v>
      </c>
      <c r="P114" s="332"/>
      <c r="Q114" s="331">
        <v>63</v>
      </c>
      <c r="R114" s="338"/>
      <c r="S114" s="116"/>
      <c r="T114" s="117"/>
      <c r="U114" s="116"/>
      <c r="V114" s="117"/>
      <c r="W114" s="116"/>
      <c r="X114" s="117"/>
    </row>
    <row r="115" spans="1:47" s="101" customFormat="1" ht="45" customHeight="1">
      <c r="A115" s="321"/>
      <c r="B115" s="322"/>
      <c r="C115" s="322"/>
      <c r="D115" s="322"/>
      <c r="E115" s="323"/>
      <c r="F115" s="118"/>
      <c r="G115" s="339" t="s">
        <v>85</v>
      </c>
      <c r="H115" s="339"/>
      <c r="I115" s="339"/>
      <c r="J115" s="340"/>
      <c r="K115" s="341">
        <f>SUM(M115:R115)</f>
        <v>0</v>
      </c>
      <c r="L115" s="341"/>
      <c r="M115" s="342"/>
      <c r="N115" s="343"/>
      <c r="O115" s="342"/>
      <c r="P115" s="343"/>
      <c r="Q115" s="342"/>
      <c r="R115" s="344"/>
      <c r="S115" s="117"/>
      <c r="T115" s="117"/>
      <c r="U115" s="117"/>
      <c r="V115" s="117"/>
      <c r="W115" s="117"/>
      <c r="X115" s="117"/>
    </row>
    <row r="116" spans="1:47" s="101" customFormat="1" ht="45" customHeight="1" thickBot="1">
      <c r="A116" s="324"/>
      <c r="B116" s="325"/>
      <c r="C116" s="325"/>
      <c r="D116" s="325"/>
      <c r="E116" s="326"/>
      <c r="F116" s="119"/>
      <c r="G116" s="333" t="s">
        <v>86</v>
      </c>
      <c r="H116" s="333"/>
      <c r="I116" s="333"/>
      <c r="J116" s="334"/>
      <c r="K116" s="335">
        <f>K115/K114</f>
        <v>0</v>
      </c>
      <c r="L116" s="336"/>
      <c r="M116" s="297">
        <f>M115/M114</f>
        <v>0</v>
      </c>
      <c r="N116" s="337"/>
      <c r="O116" s="297">
        <f>O115/O114</f>
        <v>0</v>
      </c>
      <c r="P116" s="337"/>
      <c r="Q116" s="297">
        <f>Q115/Q114</f>
        <v>0</v>
      </c>
      <c r="R116" s="298"/>
      <c r="S116" s="120"/>
      <c r="T116" s="120"/>
      <c r="U116" s="120"/>
      <c r="V116" s="120"/>
      <c r="W116" s="120"/>
      <c r="X116" s="120"/>
    </row>
    <row r="117" spans="1:47" s="101" customFormat="1">
      <c r="A117" s="115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2"/>
      <c r="S117" s="123"/>
      <c r="T117" s="123"/>
      <c r="U117" s="123"/>
      <c r="V117" s="123"/>
      <c r="W117" s="123"/>
      <c r="X117" s="123"/>
    </row>
    <row r="118" spans="1:47" s="101" customFormat="1"/>
    <row r="119" spans="1:47" s="101" customFormat="1"/>
    <row r="120" spans="1:47" s="101" customFormat="1" ht="13.8" thickBot="1"/>
    <row r="121" spans="1:47" s="101" customFormat="1" ht="20.100000000000001" customHeight="1" thickBot="1">
      <c r="A121" s="314" t="s">
        <v>40</v>
      </c>
      <c r="B121" s="315"/>
      <c r="C121" s="315"/>
      <c r="D121" s="315"/>
      <c r="E121" s="315"/>
      <c r="F121" s="111"/>
      <c r="G121" s="112"/>
      <c r="H121" s="112"/>
      <c r="I121" s="112"/>
      <c r="J121" s="113"/>
      <c r="K121" s="288" t="s">
        <v>41</v>
      </c>
      <c r="L121" s="288"/>
      <c r="M121" s="288" t="s">
        <v>42</v>
      </c>
      <c r="N121" s="288"/>
      <c r="O121" s="316" t="s">
        <v>43</v>
      </c>
      <c r="P121" s="317"/>
      <c r="Q121" s="288" t="s">
        <v>44</v>
      </c>
      <c r="R121" s="288"/>
      <c r="S121" s="288" t="s">
        <v>45</v>
      </c>
      <c r="T121" s="288"/>
      <c r="U121" s="288" t="s">
        <v>46</v>
      </c>
      <c r="V121" s="288"/>
      <c r="W121" s="288" t="s">
        <v>16</v>
      </c>
      <c r="X121" s="299"/>
    </row>
    <row r="122" spans="1:47" s="101" customFormat="1" ht="45" customHeight="1">
      <c r="A122" s="300" t="s">
        <v>51</v>
      </c>
      <c r="B122" s="301"/>
      <c r="C122" s="301"/>
      <c r="D122" s="301"/>
      <c r="E122" s="302"/>
      <c r="F122" s="115"/>
      <c r="G122" s="309" t="s">
        <v>47</v>
      </c>
      <c r="H122" s="309"/>
      <c r="I122" s="309"/>
      <c r="J122" s="310"/>
      <c r="K122" s="311">
        <f>Q16</f>
        <v>62</v>
      </c>
      <c r="L122" s="312"/>
      <c r="M122" s="311">
        <f>Z16</f>
        <v>66</v>
      </c>
      <c r="N122" s="312"/>
      <c r="O122" s="289">
        <f>AL16</f>
        <v>61</v>
      </c>
      <c r="P122" s="313"/>
      <c r="Q122" s="289">
        <f>AX16</f>
        <v>0</v>
      </c>
      <c r="R122" s="313"/>
      <c r="S122" s="289">
        <f>AC16</f>
        <v>73</v>
      </c>
      <c r="T122" s="313"/>
      <c r="U122" s="289">
        <f>AO16</f>
        <v>81</v>
      </c>
      <c r="V122" s="313"/>
      <c r="W122" s="289">
        <f>BG16</f>
        <v>81</v>
      </c>
      <c r="X122" s="290"/>
    </row>
    <row r="123" spans="1:47" s="101" customFormat="1" ht="45" customHeight="1">
      <c r="A123" s="303"/>
      <c r="B123" s="304"/>
      <c r="C123" s="304"/>
      <c r="D123" s="304"/>
      <c r="E123" s="305"/>
      <c r="F123" s="118"/>
      <c r="G123" s="291" t="s">
        <v>48</v>
      </c>
      <c r="H123" s="291"/>
      <c r="I123" s="291"/>
      <c r="J123" s="292"/>
      <c r="K123" s="293"/>
      <c r="L123" s="293"/>
      <c r="M123" s="294"/>
      <c r="N123" s="295"/>
      <c r="O123" s="294"/>
      <c r="P123" s="295"/>
      <c r="Q123" s="294"/>
      <c r="R123" s="295"/>
      <c r="S123" s="294"/>
      <c r="T123" s="295"/>
      <c r="U123" s="294"/>
      <c r="V123" s="295"/>
      <c r="W123" s="294"/>
      <c r="X123" s="296"/>
    </row>
    <row r="124" spans="1:47" s="101" customFormat="1" ht="45" customHeight="1" thickBot="1">
      <c r="A124" s="306"/>
      <c r="B124" s="307"/>
      <c r="C124" s="307"/>
      <c r="D124" s="307"/>
      <c r="E124" s="308"/>
      <c r="F124" s="119"/>
      <c r="G124" s="286" t="s">
        <v>49</v>
      </c>
      <c r="H124" s="286"/>
      <c r="I124" s="286"/>
      <c r="J124" s="287"/>
      <c r="K124" s="283">
        <f>K123/K122</f>
        <v>0</v>
      </c>
      <c r="L124" s="284"/>
      <c r="M124" s="283">
        <f>M123/M122</f>
        <v>0</v>
      </c>
      <c r="N124" s="284"/>
      <c r="O124" s="283">
        <f>O123/O122</f>
        <v>0</v>
      </c>
      <c r="P124" s="284"/>
      <c r="Q124" s="283" t="e">
        <f>Q123/Q122</f>
        <v>#DIV/0!</v>
      </c>
      <c r="R124" s="284"/>
      <c r="S124" s="283">
        <f>S123/S122</f>
        <v>0</v>
      </c>
      <c r="T124" s="284"/>
      <c r="U124" s="283">
        <f>U123/U122</f>
        <v>0</v>
      </c>
      <c r="V124" s="284"/>
      <c r="W124" s="283">
        <f>W123/W122</f>
        <v>0</v>
      </c>
      <c r="X124" s="285"/>
    </row>
    <row r="125" spans="1:47" s="45" customForma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</row>
    <row r="126" spans="1:47" s="45" customForma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</row>
    <row r="127" spans="1:47" s="45" customForma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</row>
    <row r="128" spans="1:47" s="45" customForma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</row>
    <row r="129" spans="1:47" s="45" customForma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</row>
    <row r="130" spans="1:47" s="45" customForma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</row>
    <row r="131" spans="1:47" s="45" customForma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</row>
    <row r="132" spans="1:47" s="45" customForma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</row>
    <row r="133" spans="1:47" s="45" customForma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</row>
    <row r="134" spans="1:47" s="45" customForma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</row>
    <row r="135" spans="1:47" s="45" customForma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</row>
    <row r="136" spans="1:47" s="45" customForma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</row>
    <row r="137" spans="1:47" s="45" customForma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</row>
    <row r="138" spans="1:4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:4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:4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1:4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:4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1:4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:4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:4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:4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: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:4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:4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1:4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1:4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</row>
    <row r="152" spans="1:4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</row>
    <row r="153" spans="1:4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</row>
    <row r="154" spans="1:4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1:4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1:4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1:4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</row>
    <row r="158" spans="1:4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</row>
    <row r="159" spans="1:4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1:4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</row>
    <row r="161" spans="1:4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</row>
    <row r="162" spans="1:4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</row>
    <row r="163" spans="1:4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</row>
    <row r="164" spans="1:47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</row>
    <row r="165" spans="1:47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</row>
    <row r="166" spans="1:47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1:4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</row>
    <row r="168" spans="1:47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1:47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1:47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</row>
    <row r="171" spans="1:47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</row>
    <row r="172" spans="1:47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</row>
    <row r="173" spans="1:47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</row>
    <row r="174" spans="1:47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</row>
    <row r="175" spans="1:47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</row>
    <row r="176" spans="1:47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</row>
    <row r="177" spans="1:4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</row>
    <row r="178" spans="1:47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1:47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</row>
    <row r="180" spans="1:47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</row>
    <row r="181" spans="1:47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</row>
    <row r="182" spans="1:47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</row>
    <row r="183" spans="1:47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</row>
    <row r="184" spans="1:47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</row>
    <row r="185" spans="1:47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</row>
    <row r="186" spans="1:47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</row>
    <row r="187" spans="1:4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</row>
    <row r="188" spans="1:47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</row>
    <row r="189" spans="1:47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</row>
    <row r="190" spans="1:47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</row>
    <row r="191" spans="1:47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1:47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</row>
    <row r="193" spans="1:47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</row>
    <row r="194" spans="1:47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</row>
    <row r="195" spans="1:47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</row>
    <row r="196" spans="1:47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1:4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</row>
    <row r="198" spans="1:47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</row>
    <row r="199" spans="1:47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</row>
    <row r="200" spans="1:47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1:47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</row>
    <row r="202" spans="1:47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</row>
    <row r="203" spans="1:47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</row>
    <row r="204" spans="1:47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</row>
    <row r="205" spans="1:47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</row>
    <row r="206" spans="1:47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</row>
    <row r="207" spans="1:4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1:47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</row>
    <row r="209" spans="1:47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</row>
    <row r="210" spans="1:47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</row>
    <row r="211" spans="1:47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</row>
    <row r="212" spans="1:47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</row>
    <row r="213" spans="1:47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</row>
    <row r="214" spans="1:47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</row>
    <row r="215" spans="1:47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</row>
    <row r="216" spans="1:47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</row>
    <row r="217" spans="1:4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</row>
    <row r="218" spans="1:47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</row>
    <row r="219" spans="1:47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</row>
    <row r="220" spans="1:47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</row>
    <row r="221" spans="1:47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</row>
    <row r="222" spans="1:47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</row>
    <row r="223" spans="1:47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</row>
    <row r="224" spans="1:47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</row>
    <row r="225" spans="1:47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</row>
    <row r="226" spans="1:47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</row>
    <row r="227" spans="1:4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</row>
    <row r="228" spans="1:47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</row>
    <row r="229" spans="1:47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</row>
    <row r="230" spans="1:47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</row>
    <row r="231" spans="1:47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</row>
    <row r="232" spans="1:47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1:47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1:47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1:47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</row>
    <row r="236" spans="1:47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</row>
    <row r="237" spans="1:4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1:47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</row>
    <row r="239" spans="1:47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</row>
    <row r="240" spans="1:47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1:47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1:47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</row>
    <row r="243" spans="1:47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</row>
    <row r="244" spans="1:47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1:47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1:47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</row>
    <row r="247" spans="1: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</row>
    <row r="248" spans="1:47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</row>
    <row r="249" spans="1:47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</row>
    <row r="250" spans="1:47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</row>
    <row r="251" spans="1:47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</row>
    <row r="252" spans="1:47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</row>
    <row r="253" spans="1:47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</row>
    <row r="254" spans="1:47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</row>
    <row r="255" spans="1:47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</row>
    <row r="256" spans="1:47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</row>
    <row r="257" spans="1:4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1:47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</row>
    <row r="259" spans="1:47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</row>
    <row r="260" spans="1:47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</row>
    <row r="261" spans="1:47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</row>
    <row r="262" spans="1:47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</row>
    <row r="263" spans="1:47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</row>
    <row r="265" spans="1:47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</row>
    <row r="266" spans="1:47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</row>
    <row r="267" spans="1:4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</row>
    <row r="268" spans="1:47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</row>
    <row r="269" spans="1:47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</row>
    <row r="270" spans="1:47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</row>
    <row r="271" spans="1:47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</row>
    <row r="272" spans="1:47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</row>
    <row r="273" spans="1:47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</row>
    <row r="274" spans="1:47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</row>
    <row r="275" spans="1:47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</row>
    <row r="276" spans="1:47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</row>
    <row r="277" spans="1:4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</row>
    <row r="278" spans="1:47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</row>
    <row r="279" spans="1:47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</row>
    <row r="280" spans="1:47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</row>
    <row r="281" spans="1:47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</row>
    <row r="282" spans="1:47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</row>
    <row r="283" spans="1:47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</row>
    <row r="284" spans="1:47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</row>
    <row r="285" spans="1:47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</row>
    <row r="286" spans="1:47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</row>
    <row r="287" spans="1:4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</row>
    <row r="288" spans="1:47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</row>
    <row r="289" spans="1:47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</row>
    <row r="290" spans="1:47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</row>
    <row r="291" spans="1:47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</row>
    <row r="292" spans="1:47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</row>
    <row r="293" spans="1:47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</row>
    <row r="294" spans="1:47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</row>
  </sheetData>
  <mergeCells count="95">
    <mergeCell ref="A11:C12"/>
    <mergeCell ref="J1:AY1"/>
    <mergeCell ref="BC2:BG2"/>
    <mergeCell ref="J3:AY3"/>
    <mergeCell ref="J4:AY4"/>
    <mergeCell ref="J7:AY7"/>
    <mergeCell ref="A13:C19"/>
    <mergeCell ref="E16:H16"/>
    <mergeCell ref="E18:H18"/>
    <mergeCell ref="E19:H19"/>
    <mergeCell ref="A21:C23"/>
    <mergeCell ref="E22:H22"/>
    <mergeCell ref="BB21:BD21"/>
    <mergeCell ref="BE21:BG22"/>
    <mergeCell ref="O21:Q22"/>
    <mergeCell ref="R21:W21"/>
    <mergeCell ref="X21:Z22"/>
    <mergeCell ref="AA21:AC21"/>
    <mergeCell ref="AD21:AI21"/>
    <mergeCell ref="AJ21:AL22"/>
    <mergeCell ref="R22:T22"/>
    <mergeCell ref="U22:W22"/>
    <mergeCell ref="AA22:AC22"/>
    <mergeCell ref="AD22:AF22"/>
    <mergeCell ref="BB22:BD22"/>
    <mergeCell ref="F26:H26"/>
    <mergeCell ref="AM21:AO22"/>
    <mergeCell ref="AP21:AU21"/>
    <mergeCell ref="AV21:AX22"/>
    <mergeCell ref="AY21:BA22"/>
    <mergeCell ref="I21:N21"/>
    <mergeCell ref="I22:K22"/>
    <mergeCell ref="L22:N22"/>
    <mergeCell ref="AG22:AI22"/>
    <mergeCell ref="AP22:AR22"/>
    <mergeCell ref="AS22:AU22"/>
    <mergeCell ref="E24:H24"/>
    <mergeCell ref="Q113:R113"/>
    <mergeCell ref="C65:D68"/>
    <mergeCell ref="E87:E88"/>
    <mergeCell ref="F87:H88"/>
    <mergeCell ref="C104:C105"/>
    <mergeCell ref="A113:E113"/>
    <mergeCell ref="K113:L113"/>
    <mergeCell ref="M113:N113"/>
    <mergeCell ref="O113:P113"/>
    <mergeCell ref="Q114:R114"/>
    <mergeCell ref="G115:J115"/>
    <mergeCell ref="K115:L115"/>
    <mergeCell ref="M115:N115"/>
    <mergeCell ref="O115:P115"/>
    <mergeCell ref="Q115:R115"/>
    <mergeCell ref="A114:E116"/>
    <mergeCell ref="G114:J114"/>
    <mergeCell ref="K114:L114"/>
    <mergeCell ref="M114:N114"/>
    <mergeCell ref="O114:P114"/>
    <mergeCell ref="G116:J116"/>
    <mergeCell ref="K116:L116"/>
    <mergeCell ref="M116:N116"/>
    <mergeCell ref="O116:P116"/>
    <mergeCell ref="Q116:R116"/>
    <mergeCell ref="U121:V121"/>
    <mergeCell ref="W121:X121"/>
    <mergeCell ref="A122:E124"/>
    <mergeCell ref="G122:J122"/>
    <mergeCell ref="K122:L122"/>
    <mergeCell ref="M122:N122"/>
    <mergeCell ref="O122:P122"/>
    <mergeCell ref="Q122:R122"/>
    <mergeCell ref="S122:T122"/>
    <mergeCell ref="U122:V122"/>
    <mergeCell ref="A121:E121"/>
    <mergeCell ref="K121:L121"/>
    <mergeCell ref="M121:N121"/>
    <mergeCell ref="O121:P121"/>
    <mergeCell ref="Q121:R121"/>
    <mergeCell ref="S121:T121"/>
    <mergeCell ref="W122:X122"/>
    <mergeCell ref="G123:J123"/>
    <mergeCell ref="K123:L123"/>
    <mergeCell ref="M123:N123"/>
    <mergeCell ref="O123:P123"/>
    <mergeCell ref="Q123:R123"/>
    <mergeCell ref="S123:T123"/>
    <mergeCell ref="U123:V123"/>
    <mergeCell ref="W123:X123"/>
    <mergeCell ref="U124:V124"/>
    <mergeCell ref="W124:X124"/>
    <mergeCell ref="G124:J124"/>
    <mergeCell ref="K124:L124"/>
    <mergeCell ref="M124:N124"/>
    <mergeCell ref="O124:P124"/>
    <mergeCell ref="Q124:R124"/>
    <mergeCell ref="S124:T124"/>
  </mergeCells>
  <printOptions horizontalCentered="1"/>
  <pageMargins left="0.25" right="0.5" top="0.5" bottom="0.5" header="0.25" footer="0.25"/>
  <pageSetup paperSize="9" scale="65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7" sqref="A47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RRCY</vt:lpstr>
      <vt:lpstr>Sheet17</vt:lpstr>
      <vt:lpstr>RRCY!Print_Area</vt:lpstr>
      <vt:lpstr>RRCY!Print_Titles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leano</dc:creator>
  <cp:lastModifiedBy>ace</cp:lastModifiedBy>
  <cp:lastPrinted>2015-06-25T23:02:13Z</cp:lastPrinted>
  <dcterms:created xsi:type="dcterms:W3CDTF">2008-10-19T10:34:05Z</dcterms:created>
  <dcterms:modified xsi:type="dcterms:W3CDTF">2015-09-28T06:26:34Z</dcterms:modified>
</cp:coreProperties>
</file>