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720" yWindow="60" windowWidth="8760" windowHeight="8088" tabRatio="603"/>
  </bookViews>
  <sheets>
    <sheet name="MFO 4a_A" sheetId="1" r:id="rId1"/>
  </sheets>
  <definedNames>
    <definedName name="Excel_BuiltIn_Print_Area_1">'MFO 4a_A'!$A$1:$BC$140</definedName>
    <definedName name="Excel_BuiltIn_Print_Area_2">#REF!</definedName>
    <definedName name="Excel_BuiltIn_Print_Titles_1">'MFO 4a_A'!$30:$33</definedName>
    <definedName name="Excel_BuiltIn_Print_Titles_2">#REF!</definedName>
  </definedNames>
  <calcPr calcId="124519"/>
  <fileRecoveryPr autoRecover="0"/>
</workbook>
</file>

<file path=xl/calcChain.xml><?xml version="1.0" encoding="utf-8"?>
<calcChain xmlns="http://schemas.openxmlformats.org/spreadsheetml/2006/main">
  <c r="K12" i="1"/>
  <c r="N74"/>
  <c r="K74"/>
  <c r="L74"/>
  <c r="O74"/>
  <c r="BB85"/>
  <c r="BA85"/>
  <c r="BC85" s="1"/>
  <c r="AY85"/>
  <c r="AX85"/>
  <c r="AZ85" s="1"/>
  <c r="AW85"/>
  <c r="AT85"/>
  <c r="AM85"/>
  <c r="AL85"/>
  <c r="AN85" s="1"/>
  <c r="AK85"/>
  <c r="AH85"/>
  <c r="AA85"/>
  <c r="AP85" s="1"/>
  <c r="Z85"/>
  <c r="AO85" s="1"/>
  <c r="Y85"/>
  <c r="V85"/>
  <c r="R85"/>
  <c r="AD85" s="1"/>
  <c r="Q85"/>
  <c r="AC85" s="1"/>
  <c r="P85"/>
  <c r="M85"/>
  <c r="BB84"/>
  <c r="BA84"/>
  <c r="BC84" s="1"/>
  <c r="AY84"/>
  <c r="AX84"/>
  <c r="AZ84" s="1"/>
  <c r="AW84"/>
  <c r="AT84"/>
  <c r="AM84"/>
  <c r="AL84"/>
  <c r="AN84" s="1"/>
  <c r="AK84"/>
  <c r="AH84"/>
  <c r="AA84"/>
  <c r="AP84" s="1"/>
  <c r="Z84"/>
  <c r="AB84" s="1"/>
  <c r="Y84"/>
  <c r="V84"/>
  <c r="R84"/>
  <c r="AD84" s="1"/>
  <c r="Q84"/>
  <c r="AC84" s="1"/>
  <c r="P84"/>
  <c r="M84"/>
  <c r="BB83"/>
  <c r="BA83"/>
  <c r="BC83" s="1"/>
  <c r="AY83"/>
  <c r="AX83"/>
  <c r="AZ83" s="1"/>
  <c r="AW83"/>
  <c r="AT83"/>
  <c r="AM83"/>
  <c r="AL83"/>
  <c r="AN83" s="1"/>
  <c r="AK83"/>
  <c r="AH83"/>
  <c r="AA83"/>
  <c r="AP83" s="1"/>
  <c r="Z83"/>
  <c r="AO83" s="1"/>
  <c r="Y83"/>
  <c r="V83"/>
  <c r="R83"/>
  <c r="AD83" s="1"/>
  <c r="Q83"/>
  <c r="AC83" s="1"/>
  <c r="P83"/>
  <c r="M83"/>
  <c r="BB82"/>
  <c r="BA82"/>
  <c r="BC82" s="1"/>
  <c r="AY82"/>
  <c r="AX82"/>
  <c r="AZ82" s="1"/>
  <c r="AW82"/>
  <c r="AT82"/>
  <c r="AM82"/>
  <c r="AL82"/>
  <c r="AN82" s="1"/>
  <c r="AK82"/>
  <c r="AH82"/>
  <c r="AA82"/>
  <c r="AP82" s="1"/>
  <c r="Z82"/>
  <c r="AB82" s="1"/>
  <c r="Y82"/>
  <c r="V82"/>
  <c r="R82"/>
  <c r="AD82" s="1"/>
  <c r="Q82"/>
  <c r="AC82" s="1"/>
  <c r="P82"/>
  <c r="M82"/>
  <c r="BB81"/>
  <c r="BA81"/>
  <c r="BC81" s="1"/>
  <c r="AY81"/>
  <c r="AX81"/>
  <c r="AZ81" s="1"/>
  <c r="AW81"/>
  <c r="AT81"/>
  <c r="AM81"/>
  <c r="AL81"/>
  <c r="AN81" s="1"/>
  <c r="AK81"/>
  <c r="AH81"/>
  <c r="AA81"/>
  <c r="AP81" s="1"/>
  <c r="Z81"/>
  <c r="AO81" s="1"/>
  <c r="Y81"/>
  <c r="V81"/>
  <c r="R81"/>
  <c r="AD81" s="1"/>
  <c r="Q81"/>
  <c r="AC81" s="1"/>
  <c r="P81"/>
  <c r="M81"/>
  <c r="BB80"/>
  <c r="BA80"/>
  <c r="BC80" s="1"/>
  <c r="AY80"/>
  <c r="AX80"/>
  <c r="AZ80" s="1"/>
  <c r="AW80"/>
  <c r="AT80"/>
  <c r="AM80"/>
  <c r="AL80"/>
  <c r="AN80" s="1"/>
  <c r="AK80"/>
  <c r="AH80"/>
  <c r="AA80"/>
  <c r="AP80" s="1"/>
  <c r="Z80"/>
  <c r="AB80" s="1"/>
  <c r="Y80"/>
  <c r="V80"/>
  <c r="R80"/>
  <c r="AD80" s="1"/>
  <c r="Q80"/>
  <c r="AC80" s="1"/>
  <c r="P80"/>
  <c r="M80"/>
  <c r="BB79"/>
  <c r="BA79"/>
  <c r="BC79" s="1"/>
  <c r="AY79"/>
  <c r="AX79"/>
  <c r="AZ79" s="1"/>
  <c r="AW79"/>
  <c r="AT79"/>
  <c r="AM79"/>
  <c r="AL79"/>
  <c r="AN79" s="1"/>
  <c r="AK79"/>
  <c r="AH79"/>
  <c r="AA79"/>
  <c r="AP79" s="1"/>
  <c r="Z79"/>
  <c r="AO79" s="1"/>
  <c r="Y79"/>
  <c r="V79"/>
  <c r="R79"/>
  <c r="AD79" s="1"/>
  <c r="Q79"/>
  <c r="AC79" s="1"/>
  <c r="P79"/>
  <c r="M79"/>
  <c r="BB78"/>
  <c r="BA78"/>
  <c r="BC78" s="1"/>
  <c r="AY78"/>
  <c r="AX78"/>
  <c r="AZ78" s="1"/>
  <c r="AW78"/>
  <c r="AT78"/>
  <c r="AM78"/>
  <c r="AL78"/>
  <c r="AN78" s="1"/>
  <c r="AK78"/>
  <c r="AH78"/>
  <c r="AA78"/>
  <c r="AP78" s="1"/>
  <c r="Z78"/>
  <c r="AB78" s="1"/>
  <c r="Y78"/>
  <c r="V78"/>
  <c r="R78"/>
  <c r="AD78" s="1"/>
  <c r="Q78"/>
  <c r="AC78" s="1"/>
  <c r="P78"/>
  <c r="M78"/>
  <c r="BB77"/>
  <c r="BA77"/>
  <c r="BC77" s="1"/>
  <c r="AY77"/>
  <c r="AX77"/>
  <c r="AZ77" s="1"/>
  <c r="AW77"/>
  <c r="AT77"/>
  <c r="AM77"/>
  <c r="AL77"/>
  <c r="AN77" s="1"/>
  <c r="AK77"/>
  <c r="AH77"/>
  <c r="AA77"/>
  <c r="AP77" s="1"/>
  <c r="Z77"/>
  <c r="AO77" s="1"/>
  <c r="Y77"/>
  <c r="V77"/>
  <c r="R77"/>
  <c r="AD77" s="1"/>
  <c r="Q77"/>
  <c r="AC77" s="1"/>
  <c r="P77"/>
  <c r="M77"/>
  <c r="BB76"/>
  <c r="BA76"/>
  <c r="BC76" s="1"/>
  <c r="AY76"/>
  <c r="AX76"/>
  <c r="AZ76" s="1"/>
  <c r="AW76"/>
  <c r="AT76"/>
  <c r="AM76"/>
  <c r="AL76"/>
  <c r="AN76" s="1"/>
  <c r="AK76"/>
  <c r="AH76"/>
  <c r="AA76"/>
  <c r="AP76" s="1"/>
  <c r="Z76"/>
  <c r="AB76" s="1"/>
  <c r="Y76"/>
  <c r="V76"/>
  <c r="R76"/>
  <c r="AD76" s="1"/>
  <c r="Q76"/>
  <c r="AC76" s="1"/>
  <c r="P76"/>
  <c r="M76"/>
  <c r="BB75"/>
  <c r="BA75"/>
  <c r="BC75" s="1"/>
  <c r="AY75"/>
  <c r="AX75"/>
  <c r="AZ75" s="1"/>
  <c r="AW75"/>
  <c r="AT75"/>
  <c r="AM75"/>
  <c r="AL75"/>
  <c r="AN75" s="1"/>
  <c r="AK75"/>
  <c r="AH75"/>
  <c r="AA75"/>
  <c r="AP75" s="1"/>
  <c r="Z75"/>
  <c r="AO75" s="1"/>
  <c r="Y75"/>
  <c r="V75"/>
  <c r="R75"/>
  <c r="AD75" s="1"/>
  <c r="Q75"/>
  <c r="AC75" s="1"/>
  <c r="P75"/>
  <c r="M75"/>
  <c r="AV74"/>
  <c r="AU74"/>
  <c r="AW74" s="1"/>
  <c r="AS74"/>
  <c r="AY74" s="1"/>
  <c r="AR74"/>
  <c r="AX74" s="1"/>
  <c r="AZ74" s="1"/>
  <c r="AJ74"/>
  <c r="AI74"/>
  <c r="AK74" s="1"/>
  <c r="AG74"/>
  <c r="AM74" s="1"/>
  <c r="AF74"/>
  <c r="AL74" s="1"/>
  <c r="AN74" s="1"/>
  <c r="X74"/>
  <c r="W74"/>
  <c r="Y74" s="1"/>
  <c r="U74"/>
  <c r="AA74" s="1"/>
  <c r="AP74" s="1"/>
  <c r="T74"/>
  <c r="Z74" s="1"/>
  <c r="P74"/>
  <c r="BB74"/>
  <c r="BA74"/>
  <c r="BC74" s="1"/>
  <c r="AB74" l="1"/>
  <c r="AO74"/>
  <c r="AQ74" s="1"/>
  <c r="AE75"/>
  <c r="AQ75"/>
  <c r="AE76"/>
  <c r="AE77"/>
  <c r="AQ77"/>
  <c r="AE78"/>
  <c r="AE79"/>
  <c r="AQ79"/>
  <c r="AE80"/>
  <c r="AE81"/>
  <c r="AQ81"/>
  <c r="AE82"/>
  <c r="AE83"/>
  <c r="AQ83"/>
  <c r="AE84"/>
  <c r="AE85"/>
  <c r="AQ85"/>
  <c r="M74"/>
  <c r="Q74"/>
  <c r="AB75"/>
  <c r="S76"/>
  <c r="AO76"/>
  <c r="AQ76" s="1"/>
  <c r="AB77"/>
  <c r="S78"/>
  <c r="AO78"/>
  <c r="AQ78" s="1"/>
  <c r="AB79"/>
  <c r="S80"/>
  <c r="AO80"/>
  <c r="AQ80" s="1"/>
  <c r="AB81"/>
  <c r="S82"/>
  <c r="AO82"/>
  <c r="AQ82" s="1"/>
  <c r="AB83"/>
  <c r="S84"/>
  <c r="AO84"/>
  <c r="AQ84" s="1"/>
  <c r="AB85"/>
  <c r="R74"/>
  <c r="AD74" s="1"/>
  <c r="V74"/>
  <c r="AH74"/>
  <c r="AT74"/>
  <c r="S75"/>
  <c r="S77"/>
  <c r="S79"/>
  <c r="S81"/>
  <c r="S83"/>
  <c r="S85"/>
  <c r="AW27"/>
  <c r="AV27"/>
  <c r="AU27"/>
  <c r="AE74" l="1"/>
  <c r="AC74"/>
  <c r="S74"/>
  <c r="R144"/>
  <c r="P144"/>
  <c r="AX12"/>
  <c r="AY12"/>
  <c r="AL12"/>
  <c r="AM12"/>
  <c r="Z12"/>
  <c r="AA12"/>
  <c r="AP12" s="1"/>
  <c r="AX16"/>
  <c r="AY16"/>
  <c r="AX18"/>
  <c r="AY18"/>
  <c r="AX19"/>
  <c r="AY19"/>
  <c r="AX20"/>
  <c r="AY20"/>
  <c r="AX22"/>
  <c r="AY22"/>
  <c r="AX23"/>
  <c r="AY23"/>
  <c r="AX24"/>
  <c r="AY24"/>
  <c r="AL16"/>
  <c r="AM16"/>
  <c r="AL18"/>
  <c r="AM18"/>
  <c r="AL19"/>
  <c r="AM19"/>
  <c r="AL20"/>
  <c r="AM20"/>
  <c r="AL22"/>
  <c r="AM22"/>
  <c r="AL23"/>
  <c r="AM23"/>
  <c r="AL24"/>
  <c r="AM24"/>
  <c r="Z15"/>
  <c r="AO15" s="1"/>
  <c r="AA15"/>
  <c r="AP15" s="1"/>
  <c r="Z16"/>
  <c r="AO16" s="1"/>
  <c r="AA16"/>
  <c r="Z18"/>
  <c r="AA18"/>
  <c r="AP18" s="1"/>
  <c r="Z19"/>
  <c r="AO19" s="1"/>
  <c r="AA19"/>
  <c r="AP19" s="1"/>
  <c r="Z20"/>
  <c r="AA20"/>
  <c r="AP20" s="1"/>
  <c r="Z22"/>
  <c r="AO22" s="1"/>
  <c r="AA22"/>
  <c r="AP22" s="1"/>
  <c r="Z23"/>
  <c r="AA23"/>
  <c r="AP23" s="1"/>
  <c r="Z24"/>
  <c r="AO24" s="1"/>
  <c r="AA24"/>
  <c r="O24"/>
  <c r="N24"/>
  <c r="L24"/>
  <c r="K24"/>
  <c r="O23"/>
  <c r="N23"/>
  <c r="L23"/>
  <c r="K23"/>
  <c r="O22"/>
  <c r="N22"/>
  <c r="L22"/>
  <c r="K22"/>
  <c r="O20"/>
  <c r="N20"/>
  <c r="L20"/>
  <c r="K20"/>
  <c r="O19"/>
  <c r="N19"/>
  <c r="L19"/>
  <c r="K19"/>
  <c r="O18"/>
  <c r="N18"/>
  <c r="N17" s="1"/>
  <c r="L18"/>
  <c r="K18"/>
  <c r="O17"/>
  <c r="O16"/>
  <c r="N16"/>
  <c r="L16"/>
  <c r="K16"/>
  <c r="O15"/>
  <c r="N15"/>
  <c r="L15"/>
  <c r="K15"/>
  <c r="O14"/>
  <c r="N14"/>
  <c r="L14"/>
  <c r="K14"/>
  <c r="O13"/>
  <c r="N13"/>
  <c r="L13"/>
  <c r="K13"/>
  <c r="O12"/>
  <c r="N12"/>
  <c r="N11" s="1"/>
  <c r="L12"/>
  <c r="AY15"/>
  <c r="AX15"/>
  <c r="AY14"/>
  <c r="AX14"/>
  <c r="AY13"/>
  <c r="AX13"/>
  <c r="AM15"/>
  <c r="AL15"/>
  <c r="AM14"/>
  <c r="AL14"/>
  <c r="AM13"/>
  <c r="AL13"/>
  <c r="AA14"/>
  <c r="AP14" s="1"/>
  <c r="Z14"/>
  <c r="AO14" s="1"/>
  <c r="AA13"/>
  <c r="AP13" s="1"/>
  <c r="Z13"/>
  <c r="AO13" s="1"/>
  <c r="AV126"/>
  <c r="AU126"/>
  <c r="AS126"/>
  <c r="AR126"/>
  <c r="AJ126"/>
  <c r="AI126"/>
  <c r="AG126"/>
  <c r="AF126"/>
  <c r="X126"/>
  <c r="W126"/>
  <c r="U126"/>
  <c r="T126"/>
  <c r="O126"/>
  <c r="N126"/>
  <c r="L126"/>
  <c r="K126"/>
  <c r="AV114"/>
  <c r="AU114"/>
  <c r="AS114"/>
  <c r="AR114"/>
  <c r="AJ114"/>
  <c r="AI114"/>
  <c r="AG114"/>
  <c r="AF114"/>
  <c r="X114"/>
  <c r="W114"/>
  <c r="U114"/>
  <c r="T114"/>
  <c r="O114"/>
  <c r="N114"/>
  <c r="L114"/>
  <c r="K114"/>
  <c r="AV102"/>
  <c r="AU102"/>
  <c r="AS102"/>
  <c r="AR102"/>
  <c r="AJ102"/>
  <c r="AI102"/>
  <c r="AG102"/>
  <c r="AF102"/>
  <c r="X102"/>
  <c r="W102"/>
  <c r="U102"/>
  <c r="T102"/>
  <c r="O102"/>
  <c r="N102"/>
  <c r="L102"/>
  <c r="K102"/>
  <c r="AV90"/>
  <c r="AU90"/>
  <c r="AU86" s="1"/>
  <c r="AS90"/>
  <c r="AR90"/>
  <c r="AJ90"/>
  <c r="AI90"/>
  <c r="AI86" s="1"/>
  <c r="AI27" s="1"/>
  <c r="AG90"/>
  <c r="AF90"/>
  <c r="X90"/>
  <c r="W90"/>
  <c r="U90"/>
  <c r="T90"/>
  <c r="O90"/>
  <c r="N90"/>
  <c r="L90"/>
  <c r="K90"/>
  <c r="K62"/>
  <c r="BB137"/>
  <c r="BA137"/>
  <c r="AY137"/>
  <c r="AX137"/>
  <c r="AW137"/>
  <c r="AT137"/>
  <c r="AM137"/>
  <c r="AL137"/>
  <c r="AK137"/>
  <c r="AH137"/>
  <c r="AA137"/>
  <c r="AP137" s="1"/>
  <c r="Z137"/>
  <c r="R137"/>
  <c r="AD137" s="1"/>
  <c r="Q137"/>
  <c r="AC137" s="1"/>
  <c r="P137"/>
  <c r="M137"/>
  <c r="BB136"/>
  <c r="BA136"/>
  <c r="AY136"/>
  <c r="AX136"/>
  <c r="AW136"/>
  <c r="AT136"/>
  <c r="AM136"/>
  <c r="AL136"/>
  <c r="AK136"/>
  <c r="AH136"/>
  <c r="AA136"/>
  <c r="AP136" s="1"/>
  <c r="Z136"/>
  <c r="AO136" s="1"/>
  <c r="Y136"/>
  <c r="V136"/>
  <c r="R136"/>
  <c r="Q136"/>
  <c r="AC136" s="1"/>
  <c r="P136"/>
  <c r="M136"/>
  <c r="BB135"/>
  <c r="BA135"/>
  <c r="AY135"/>
  <c r="AX135"/>
  <c r="AW135"/>
  <c r="AT135"/>
  <c r="AM135"/>
  <c r="AL135"/>
  <c r="AK135"/>
  <c r="AH135"/>
  <c r="AA135"/>
  <c r="Z135"/>
  <c r="AO135" s="1"/>
  <c r="Y135"/>
  <c r="V135"/>
  <c r="R135"/>
  <c r="AD135" s="1"/>
  <c r="Q135"/>
  <c r="AC135" s="1"/>
  <c r="P135"/>
  <c r="M135"/>
  <c r="BB134"/>
  <c r="BA134"/>
  <c r="AY134"/>
  <c r="AX134"/>
  <c r="AW134"/>
  <c r="AT134"/>
  <c r="AM134"/>
  <c r="AL134"/>
  <c r="AK134"/>
  <c r="AH134"/>
  <c r="AA134"/>
  <c r="AP134" s="1"/>
  <c r="Z134"/>
  <c r="AO134" s="1"/>
  <c r="Y134"/>
  <c r="V134"/>
  <c r="R134"/>
  <c r="AD134" s="1"/>
  <c r="Q134"/>
  <c r="AC134" s="1"/>
  <c r="P134"/>
  <c r="M134"/>
  <c r="BB133"/>
  <c r="BA133"/>
  <c r="AY133"/>
  <c r="AX133"/>
  <c r="AW133"/>
  <c r="AT133"/>
  <c r="AM133"/>
  <c r="AL133"/>
  <c r="AK133"/>
  <c r="AH133"/>
  <c r="AA133"/>
  <c r="AP133" s="1"/>
  <c r="Z133"/>
  <c r="Y133"/>
  <c r="V133"/>
  <c r="R133"/>
  <c r="AD133" s="1"/>
  <c r="Q133"/>
  <c r="AC133" s="1"/>
  <c r="P133"/>
  <c r="M133"/>
  <c r="BB132"/>
  <c r="BA132"/>
  <c r="AY132"/>
  <c r="AX132"/>
  <c r="AW132"/>
  <c r="AT132"/>
  <c r="AM132"/>
  <c r="AL132"/>
  <c r="AK132"/>
  <c r="AH132"/>
  <c r="AA132"/>
  <c r="AP132" s="1"/>
  <c r="Z132"/>
  <c r="AO132" s="1"/>
  <c r="Y132"/>
  <c r="V132"/>
  <c r="R132"/>
  <c r="Q132"/>
  <c r="AC132" s="1"/>
  <c r="P132"/>
  <c r="M132"/>
  <c r="BB131"/>
  <c r="BA131"/>
  <c r="AY131"/>
  <c r="AX131"/>
  <c r="AW131"/>
  <c r="AT131"/>
  <c r="AM131"/>
  <c r="AL131"/>
  <c r="AK131"/>
  <c r="AH131"/>
  <c r="AA131"/>
  <c r="Z131"/>
  <c r="AO131" s="1"/>
  <c r="Y131"/>
  <c r="V131"/>
  <c r="R131"/>
  <c r="AD131" s="1"/>
  <c r="Q131"/>
  <c r="AC131" s="1"/>
  <c r="P131"/>
  <c r="M131"/>
  <c r="BB130"/>
  <c r="BA130"/>
  <c r="AY130"/>
  <c r="AX130"/>
  <c r="AW130"/>
  <c r="AT130"/>
  <c r="AM130"/>
  <c r="AL130"/>
  <c r="AK130"/>
  <c r="AH130"/>
  <c r="AA130"/>
  <c r="AP130" s="1"/>
  <c r="Z130"/>
  <c r="Y130"/>
  <c r="V130"/>
  <c r="R130"/>
  <c r="AD130" s="1"/>
  <c r="Q130"/>
  <c r="AC130" s="1"/>
  <c r="P130"/>
  <c r="M130"/>
  <c r="BB129"/>
  <c r="BA129"/>
  <c r="AY129"/>
  <c r="AX129"/>
  <c r="AW129"/>
  <c r="AT129"/>
  <c r="AM129"/>
  <c r="AL129"/>
  <c r="AK129"/>
  <c r="AH129"/>
  <c r="AA129"/>
  <c r="AP129" s="1"/>
  <c r="Z129"/>
  <c r="Y129"/>
  <c r="V129"/>
  <c r="R129"/>
  <c r="AD129" s="1"/>
  <c r="Q129"/>
  <c r="AC129" s="1"/>
  <c r="P129"/>
  <c r="M129"/>
  <c r="BB128"/>
  <c r="BA128"/>
  <c r="AY128"/>
  <c r="AX128"/>
  <c r="AW128"/>
  <c r="AT128"/>
  <c r="AM128"/>
  <c r="AL128"/>
  <c r="AK128"/>
  <c r="AH128"/>
  <c r="AA128"/>
  <c r="AP128" s="1"/>
  <c r="Z128"/>
  <c r="AO128" s="1"/>
  <c r="Y128"/>
  <c r="V128"/>
  <c r="R128"/>
  <c r="Q128"/>
  <c r="AC128" s="1"/>
  <c r="P128"/>
  <c r="M128"/>
  <c r="BB127"/>
  <c r="BA127"/>
  <c r="AY127"/>
  <c r="AX127"/>
  <c r="AW127"/>
  <c r="AT127"/>
  <c r="AM127"/>
  <c r="AL127"/>
  <c r="AK127"/>
  <c r="AH127"/>
  <c r="AA127"/>
  <c r="Z127"/>
  <c r="AO127" s="1"/>
  <c r="Y127"/>
  <c r="V127"/>
  <c r="R127"/>
  <c r="AD127" s="1"/>
  <c r="Q127"/>
  <c r="P127"/>
  <c r="M127"/>
  <c r="L142"/>
  <c r="AV62"/>
  <c r="AU62"/>
  <c r="AS62"/>
  <c r="AR62"/>
  <c r="AJ62"/>
  <c r="AI62"/>
  <c r="AG62"/>
  <c r="AF62"/>
  <c r="X62"/>
  <c r="W62"/>
  <c r="U62"/>
  <c r="T62"/>
  <c r="O62"/>
  <c r="N62"/>
  <c r="L62"/>
  <c r="AV49"/>
  <c r="AU49"/>
  <c r="AS49"/>
  <c r="AR49"/>
  <c r="AJ49"/>
  <c r="AI49"/>
  <c r="AG49"/>
  <c r="AF49"/>
  <c r="X49"/>
  <c r="W49"/>
  <c r="U49"/>
  <c r="T49"/>
  <c r="O49"/>
  <c r="N49"/>
  <c r="L49"/>
  <c r="K49"/>
  <c r="AV37"/>
  <c r="AU37"/>
  <c r="AS37"/>
  <c r="AR37"/>
  <c r="AJ37"/>
  <c r="AI37"/>
  <c r="AG37"/>
  <c r="AF37"/>
  <c r="X37"/>
  <c r="W37"/>
  <c r="U37"/>
  <c r="T37"/>
  <c r="K37"/>
  <c r="Q38"/>
  <c r="O37"/>
  <c r="N37"/>
  <c r="L37"/>
  <c r="BC131" l="1"/>
  <c r="Q62"/>
  <c r="X35"/>
  <c r="AV35"/>
  <c r="AN19"/>
  <c r="P114"/>
  <c r="AB12"/>
  <c r="U35"/>
  <c r="AG35"/>
  <c r="AB20"/>
  <c r="AB18"/>
  <c r="AN20"/>
  <c r="W35"/>
  <c r="AI35"/>
  <c r="AU35"/>
  <c r="AQ19"/>
  <c r="AB16"/>
  <c r="N35"/>
  <c r="AL62"/>
  <c r="AQ134"/>
  <c r="AN134"/>
  <c r="T86"/>
  <c r="T27" s="1"/>
  <c r="AF86"/>
  <c r="AF27" s="1"/>
  <c r="AR86"/>
  <c r="AR27" s="1"/>
  <c r="AL102"/>
  <c r="AX102"/>
  <c r="Q114"/>
  <c r="AC114" s="1"/>
  <c r="Y126"/>
  <c r="AK126"/>
  <c r="AW126"/>
  <c r="AZ15"/>
  <c r="BB20"/>
  <c r="Z62"/>
  <c r="AO62" s="1"/>
  <c r="O35"/>
  <c r="R62"/>
  <c r="AD62" s="1"/>
  <c r="AZ130"/>
  <c r="L86"/>
  <c r="L27" s="1"/>
  <c r="Q16"/>
  <c r="AQ13"/>
  <c r="AN15"/>
  <c r="BB12"/>
  <c r="BB13"/>
  <c r="R15"/>
  <c r="AD15" s="1"/>
  <c r="AN23"/>
  <c r="AN16"/>
  <c r="AZ23"/>
  <c r="AZ131"/>
  <c r="AQ136"/>
  <c r="M90"/>
  <c r="AZ19"/>
  <c r="AN12"/>
  <c r="BC127"/>
  <c r="AN130"/>
  <c r="AN129"/>
  <c r="BC136"/>
  <c r="Q126"/>
  <c r="AC126" s="1"/>
  <c r="BA19"/>
  <c r="Q20"/>
  <c r="Q22"/>
  <c r="AC22" s="1"/>
  <c r="Q23"/>
  <c r="AC23" s="1"/>
  <c r="BA24"/>
  <c r="AB24"/>
  <c r="AB22"/>
  <c r="AZ24"/>
  <c r="AO18"/>
  <c r="AQ18" s="1"/>
  <c r="T35"/>
  <c r="AF35"/>
  <c r="S127"/>
  <c r="BC129"/>
  <c r="R90"/>
  <c r="AD90" s="1"/>
  <c r="X86"/>
  <c r="X27" s="1"/>
  <c r="AJ86"/>
  <c r="AJ27" s="1"/>
  <c r="AZ13"/>
  <c r="AQ15"/>
  <c r="AZ16"/>
  <c r="M62"/>
  <c r="AS35"/>
  <c r="AZ127"/>
  <c r="AN132"/>
  <c r="AY90"/>
  <c r="AM102"/>
  <c r="AN14"/>
  <c r="BB18"/>
  <c r="R20"/>
  <c r="AD20" s="1"/>
  <c r="BB22"/>
  <c r="BB23"/>
  <c r="R22"/>
  <c r="AD22" s="1"/>
  <c r="AN22"/>
  <c r="BA22"/>
  <c r="BC22" s="1"/>
  <c r="Q24"/>
  <c r="L35"/>
  <c r="M37"/>
  <c r="AJ35"/>
  <c r="BC133"/>
  <c r="BA90"/>
  <c r="Y102"/>
  <c r="AQ14"/>
  <c r="L11"/>
  <c r="BA13"/>
  <c r="BA15"/>
  <c r="BA16"/>
  <c r="BA12"/>
  <c r="BA23"/>
  <c r="Q19"/>
  <c r="AC19" s="1"/>
  <c r="AN24"/>
  <c r="AN18"/>
  <c r="AR35"/>
  <c r="AT37"/>
  <c r="AO130"/>
  <c r="AQ130" s="1"/>
  <c r="AB130"/>
  <c r="R19"/>
  <c r="AD19" s="1"/>
  <c r="BB19"/>
  <c r="AK49"/>
  <c r="R102"/>
  <c r="AD102" s="1"/>
  <c r="O11"/>
  <c r="R12"/>
  <c r="AD12" s="1"/>
  <c r="R16"/>
  <c r="AD16" s="1"/>
  <c r="R24"/>
  <c r="AD24" s="1"/>
  <c r="BB24"/>
  <c r="AB129"/>
  <c r="AO129"/>
  <c r="AQ129" s="1"/>
  <c r="BA102"/>
  <c r="M102"/>
  <c r="R14"/>
  <c r="AD14" s="1"/>
  <c r="BB14"/>
  <c r="Q18"/>
  <c r="AY37"/>
  <c r="Q49"/>
  <c r="Z49"/>
  <c r="AO49" s="1"/>
  <c r="BA49"/>
  <c r="AK62"/>
  <c r="BC130"/>
  <c r="AZ137"/>
  <c r="AK90"/>
  <c r="AK102"/>
  <c r="AW102"/>
  <c r="Z126"/>
  <c r="AO126" s="1"/>
  <c r="AL126"/>
  <c r="AX126"/>
  <c r="K35"/>
  <c r="AB14"/>
  <c r="BB15"/>
  <c r="R23"/>
  <c r="AD23" s="1"/>
  <c r="AB15"/>
  <c r="AP24"/>
  <c r="AQ24" s="1"/>
  <c r="AP16"/>
  <c r="AQ16" s="1"/>
  <c r="AZ22"/>
  <c r="BA20"/>
  <c r="R37"/>
  <c r="AD37" s="1"/>
  <c r="R49"/>
  <c r="AD49" s="1"/>
  <c r="AX49"/>
  <c r="AQ132"/>
  <c r="O86"/>
  <c r="O27" s="1"/>
  <c r="AM90"/>
  <c r="AL90"/>
  <c r="AV86"/>
  <c r="Z102"/>
  <c r="AO102" s="1"/>
  <c r="AA114"/>
  <c r="AP114" s="1"/>
  <c r="AM114"/>
  <c r="AY114"/>
  <c r="AA126"/>
  <c r="AP126" s="1"/>
  <c r="AM126"/>
  <c r="AY126"/>
  <c r="L17"/>
  <c r="R18"/>
  <c r="AD18" s="1"/>
  <c r="Q15"/>
  <c r="AO20"/>
  <c r="AQ20" s="1"/>
  <c r="AZ20"/>
  <c r="BA18"/>
  <c r="BB16"/>
  <c r="AO12"/>
  <c r="AQ12" s="1"/>
  <c r="P37"/>
  <c r="AW37"/>
  <c r="AB133"/>
  <c r="AN133"/>
  <c r="AZ134"/>
  <c r="BC135"/>
  <c r="AN136"/>
  <c r="AZ136"/>
  <c r="Q90"/>
  <c r="AC90" s="1"/>
  <c r="W86"/>
  <c r="W27" s="1"/>
  <c r="P102"/>
  <c r="AB13"/>
  <c r="AN13"/>
  <c r="AZ14"/>
  <c r="Q14"/>
  <c r="AC14" s="1"/>
  <c r="AB23"/>
  <c r="AB19"/>
  <c r="AO23"/>
  <c r="AQ23" s="1"/>
  <c r="AQ22"/>
  <c r="AZ18"/>
  <c r="AZ12"/>
  <c r="K17"/>
  <c r="Q13"/>
  <c r="AC13" s="1"/>
  <c r="R13"/>
  <c r="AD13" s="1"/>
  <c r="BA14"/>
  <c r="K11"/>
  <c r="Q12"/>
  <c r="AC12" s="1"/>
  <c r="Y49"/>
  <c r="AY49"/>
  <c r="AN128"/>
  <c r="BC128"/>
  <c r="S131"/>
  <c r="AB131"/>
  <c r="AN131"/>
  <c r="S132"/>
  <c r="AZ132"/>
  <c r="AO133"/>
  <c r="AQ133" s="1"/>
  <c r="AZ133"/>
  <c r="AB134"/>
  <c r="AZ135"/>
  <c r="AA90"/>
  <c r="Z90"/>
  <c r="AW90"/>
  <c r="Q102"/>
  <c r="AY102"/>
  <c r="Z114"/>
  <c r="AL114"/>
  <c r="AX114"/>
  <c r="P126"/>
  <c r="Y37"/>
  <c r="AK37"/>
  <c r="AW49"/>
  <c r="Y62"/>
  <c r="AW62"/>
  <c r="AB127"/>
  <c r="AN127"/>
  <c r="S128"/>
  <c r="AZ128"/>
  <c r="AZ129"/>
  <c r="BC134"/>
  <c r="AB137"/>
  <c r="AN137"/>
  <c r="BC137"/>
  <c r="AX90"/>
  <c r="BB126"/>
  <c r="U86"/>
  <c r="U27" s="1"/>
  <c r="AG86"/>
  <c r="AG27" s="1"/>
  <c r="AS86"/>
  <c r="AS27" s="1"/>
  <c r="K86"/>
  <c r="N86"/>
  <c r="N27" s="1"/>
  <c r="BB37"/>
  <c r="AX37"/>
  <c r="P49"/>
  <c r="AM49"/>
  <c r="P62"/>
  <c r="AM62"/>
  <c r="AX62"/>
  <c r="BA62"/>
  <c r="AE131"/>
  <c r="BC132"/>
  <c r="AE133"/>
  <c r="AE134"/>
  <c r="S135"/>
  <c r="AB135"/>
  <c r="AN135"/>
  <c r="S136"/>
  <c r="AO137"/>
  <c r="AQ137" s="1"/>
  <c r="P90"/>
  <c r="Y90"/>
  <c r="AA102"/>
  <c r="AP102" s="1"/>
  <c r="BB114"/>
  <c r="Y114"/>
  <c r="AK114"/>
  <c r="AW114"/>
  <c r="M126"/>
  <c r="BA126"/>
  <c r="R126"/>
  <c r="AD126" s="1"/>
  <c r="V126"/>
  <c r="AH126"/>
  <c r="AT126"/>
  <c r="M114"/>
  <c r="BA114"/>
  <c r="R114"/>
  <c r="AD114" s="1"/>
  <c r="V114"/>
  <c r="AH114"/>
  <c r="AT114"/>
  <c r="V102"/>
  <c r="AH102"/>
  <c r="AT102"/>
  <c r="BB102"/>
  <c r="V90"/>
  <c r="AH90"/>
  <c r="AT90"/>
  <c r="BB90"/>
  <c r="AE129"/>
  <c r="AE130"/>
  <c r="AQ128"/>
  <c r="AE135"/>
  <c r="AE137"/>
  <c r="AB128"/>
  <c r="S129"/>
  <c r="AB132"/>
  <c r="S133"/>
  <c r="AB136"/>
  <c r="S137"/>
  <c r="AP127"/>
  <c r="AQ127" s="1"/>
  <c r="S130"/>
  <c r="AP131"/>
  <c r="AQ131" s="1"/>
  <c r="S134"/>
  <c r="AP135"/>
  <c r="AQ135" s="1"/>
  <c r="AC127"/>
  <c r="AE127" s="1"/>
  <c r="AD128"/>
  <c r="AE128" s="1"/>
  <c r="AD132"/>
  <c r="AE132" s="1"/>
  <c r="AD136"/>
  <c r="AE136" s="1"/>
  <c r="Q37"/>
  <c r="BA37"/>
  <c r="M49"/>
  <c r="AL49"/>
  <c r="AN49" s="1"/>
  <c r="Z37"/>
  <c r="AL37"/>
  <c r="AA62"/>
  <c r="AP62" s="1"/>
  <c r="AA37"/>
  <c r="AP37" s="1"/>
  <c r="AM37"/>
  <c r="AA49"/>
  <c r="AP49" s="1"/>
  <c r="AY62"/>
  <c r="AC62"/>
  <c r="V62"/>
  <c r="AH62"/>
  <c r="AT62"/>
  <c r="BB62"/>
  <c r="V49"/>
  <c r="AH49"/>
  <c r="AT49"/>
  <c r="BB49"/>
  <c r="AH37"/>
  <c r="V37"/>
  <c r="K89" l="1"/>
  <c r="K27"/>
  <c r="AA35"/>
  <c r="Y35"/>
  <c r="AY35"/>
  <c r="AH35"/>
  <c r="AW35"/>
  <c r="AK35"/>
  <c r="BC24"/>
  <c r="S62"/>
  <c r="BC12"/>
  <c r="AB62"/>
  <c r="AB126"/>
  <c r="BC20"/>
  <c r="S24"/>
  <c r="V35"/>
  <c r="S20"/>
  <c r="S16"/>
  <c r="AN62"/>
  <c r="AZ90"/>
  <c r="AQ126"/>
  <c r="AM35"/>
  <c r="P35"/>
  <c r="AX35"/>
  <c r="AQ62"/>
  <c r="AB102"/>
  <c r="AL35"/>
  <c r="AZ62"/>
  <c r="S90"/>
  <c r="S102"/>
  <c r="AC16"/>
  <c r="AE16" s="1"/>
  <c r="R11"/>
  <c r="BC23"/>
  <c r="BC13"/>
  <c r="R35"/>
  <c r="AD35" s="1"/>
  <c r="AP35" s="1"/>
  <c r="BB35" s="1"/>
  <c r="S22"/>
  <c r="AE23"/>
  <c r="AC20"/>
  <c r="AE20" s="1"/>
  <c r="AN102"/>
  <c r="Z35"/>
  <c r="AC102"/>
  <c r="AE102" s="1"/>
  <c r="Q86"/>
  <c r="Q27" s="1"/>
  <c r="AN90"/>
  <c r="AN126"/>
  <c r="AC24"/>
  <c r="AE24" s="1"/>
  <c r="AE62"/>
  <c r="M86"/>
  <c r="M27" s="1"/>
  <c r="AZ37"/>
  <c r="AB90"/>
  <c r="BC18"/>
  <c r="S19"/>
  <c r="BC19"/>
  <c r="BC15"/>
  <c r="AB114"/>
  <c r="AT35"/>
  <c r="AQ102"/>
  <c r="BC14"/>
  <c r="BC49"/>
  <c r="BC62"/>
  <c r="AQ49"/>
  <c r="BC37"/>
  <c r="BC102"/>
  <c r="AZ114"/>
  <c r="BC16"/>
  <c r="AM86"/>
  <c r="AM27" s="1"/>
  <c r="AZ49"/>
  <c r="AZ126"/>
  <c r="S49"/>
  <c r="AE22"/>
  <c r="S18"/>
  <c r="AC18"/>
  <c r="AE18" s="1"/>
  <c r="AO114"/>
  <c r="AQ114" s="1"/>
  <c r="P86"/>
  <c r="P27" s="1"/>
  <c r="AN114"/>
  <c r="Q11"/>
  <c r="S14"/>
  <c r="S15"/>
  <c r="AC15"/>
  <c r="AE15" s="1"/>
  <c r="M35"/>
  <c r="Q35"/>
  <c r="AE12"/>
  <c r="AE114"/>
  <c r="AY86"/>
  <c r="AY27" s="1"/>
  <c r="AE13"/>
  <c r="S23"/>
  <c r="AE19"/>
  <c r="Q17"/>
  <c r="AC49"/>
  <c r="AE49" s="1"/>
  <c r="V86"/>
  <c r="V27" s="1"/>
  <c r="AK86"/>
  <c r="AK27" s="1"/>
  <c r="R17"/>
  <c r="AE14"/>
  <c r="S13"/>
  <c r="S12"/>
  <c r="BC114"/>
  <c r="AZ102"/>
  <c r="AT86"/>
  <c r="AT27" s="1"/>
  <c r="AE126"/>
  <c r="Y86"/>
  <c r="Y27" s="1"/>
  <c r="R86"/>
  <c r="R27" s="1"/>
  <c r="AX86"/>
  <c r="AX27" s="1"/>
  <c r="AW86"/>
  <c r="AD86"/>
  <c r="AD27" s="1"/>
  <c r="AH86"/>
  <c r="AH27" s="1"/>
  <c r="BC126"/>
  <c r="AO90"/>
  <c r="Z86"/>
  <c r="Z27" s="1"/>
  <c r="AL86"/>
  <c r="AL27" s="1"/>
  <c r="AP90"/>
  <c r="AA86"/>
  <c r="AA27" s="1"/>
  <c r="BA86"/>
  <c r="BA27" s="1"/>
  <c r="BC90"/>
  <c r="BB86"/>
  <c r="BB27" s="1"/>
  <c r="AE90"/>
  <c r="AC86"/>
  <c r="AC27" s="1"/>
  <c r="S126"/>
  <c r="S114"/>
  <c r="AB49"/>
  <c r="AB37"/>
  <c r="AO37"/>
  <c r="AQ37" s="1"/>
  <c r="S37"/>
  <c r="AC37"/>
  <c r="AE37" s="1"/>
  <c r="AN37"/>
  <c r="AZ35" l="1"/>
  <c r="AN35"/>
  <c r="AB35"/>
  <c r="AB86"/>
  <c r="AB27" s="1"/>
  <c r="AZ86"/>
  <c r="AZ27" s="1"/>
  <c r="AN86"/>
  <c r="AN27" s="1"/>
  <c r="AE86"/>
  <c r="AE27" s="1"/>
  <c r="AO86"/>
  <c r="AO27" s="1"/>
  <c r="AC35"/>
  <c r="S35"/>
  <c r="S17"/>
  <c r="S11"/>
  <c r="BC86"/>
  <c r="BC27" s="1"/>
  <c r="S86"/>
  <c r="S27" s="1"/>
  <c r="AQ90"/>
  <c r="AQ86" s="1"/>
  <c r="AQ27" s="1"/>
  <c r="AP86"/>
  <c r="AP27" s="1"/>
  <c r="AO35" l="1"/>
  <c r="AE35"/>
  <c r="BA35" l="1"/>
  <c r="BC35" s="1"/>
  <c r="AQ35"/>
  <c r="BB125" l="1"/>
  <c r="BA125"/>
  <c r="AY125"/>
  <c r="AX125"/>
  <c r="AW125"/>
  <c r="AT125"/>
  <c r="AM125"/>
  <c r="AL125"/>
  <c r="AK125"/>
  <c r="AH125"/>
  <c r="AA125"/>
  <c r="AP125" s="1"/>
  <c r="Z125"/>
  <c r="AO125" s="1"/>
  <c r="Y125"/>
  <c r="V125"/>
  <c r="R125"/>
  <c r="AD125" s="1"/>
  <c r="Q125"/>
  <c r="P125"/>
  <c r="M125"/>
  <c r="BB124"/>
  <c r="BA124"/>
  <c r="AY124"/>
  <c r="AX124"/>
  <c r="AW124"/>
  <c r="AT124"/>
  <c r="AM124"/>
  <c r="AL124"/>
  <c r="AK124"/>
  <c r="AH124"/>
  <c r="AA124"/>
  <c r="AP124" s="1"/>
  <c r="Z124"/>
  <c r="AO124" s="1"/>
  <c r="Y124"/>
  <c r="V124"/>
  <c r="R124"/>
  <c r="Q124"/>
  <c r="AC124" s="1"/>
  <c r="P124"/>
  <c r="M124"/>
  <c r="BB123"/>
  <c r="BA123"/>
  <c r="AY123"/>
  <c r="AX123"/>
  <c r="AW123"/>
  <c r="AT123"/>
  <c r="AM123"/>
  <c r="AL123"/>
  <c r="AK123"/>
  <c r="AH123"/>
  <c r="AA123"/>
  <c r="Z123"/>
  <c r="AO123" s="1"/>
  <c r="Y123"/>
  <c r="V123"/>
  <c r="R123"/>
  <c r="AD123" s="1"/>
  <c r="Q123"/>
  <c r="AC123" s="1"/>
  <c r="P123"/>
  <c r="M123"/>
  <c r="BB122"/>
  <c r="BA122"/>
  <c r="AY122"/>
  <c r="AX122"/>
  <c r="AW122"/>
  <c r="AT122"/>
  <c r="AM122"/>
  <c r="AL122"/>
  <c r="AK122"/>
  <c r="AH122"/>
  <c r="AA122"/>
  <c r="AP122" s="1"/>
  <c r="Z122"/>
  <c r="AO122" s="1"/>
  <c r="Y122"/>
  <c r="V122"/>
  <c r="R122"/>
  <c r="AD122" s="1"/>
  <c r="Q122"/>
  <c r="P122"/>
  <c r="M122"/>
  <c r="BB121"/>
  <c r="BA121"/>
  <c r="AY121"/>
  <c r="AX121"/>
  <c r="AW121"/>
  <c r="AT121"/>
  <c r="AM121"/>
  <c r="AL121"/>
  <c r="AK121"/>
  <c r="AH121"/>
  <c r="AA121"/>
  <c r="AP121" s="1"/>
  <c r="Z121"/>
  <c r="Y121"/>
  <c r="V121"/>
  <c r="R121"/>
  <c r="AD121" s="1"/>
  <c r="Q121"/>
  <c r="P121"/>
  <c r="M121"/>
  <c r="BB120"/>
  <c r="BA120"/>
  <c r="AY120"/>
  <c r="AX120"/>
  <c r="AW120"/>
  <c r="AT120"/>
  <c r="AM120"/>
  <c r="AL120"/>
  <c r="AK120"/>
  <c r="AH120"/>
  <c r="AA120"/>
  <c r="AP120" s="1"/>
  <c r="Z120"/>
  <c r="Y120"/>
  <c r="V120"/>
  <c r="R120"/>
  <c r="AD120" s="1"/>
  <c r="Q120"/>
  <c r="AC120" s="1"/>
  <c r="P120"/>
  <c r="M120"/>
  <c r="BB119"/>
  <c r="BA119"/>
  <c r="AY119"/>
  <c r="AX119"/>
  <c r="AW119"/>
  <c r="AT119"/>
  <c r="AM119"/>
  <c r="AL119"/>
  <c r="AK119"/>
  <c r="AH119"/>
  <c r="AA119"/>
  <c r="Z119"/>
  <c r="AO119" s="1"/>
  <c r="Y119"/>
  <c r="V119"/>
  <c r="R119"/>
  <c r="AD119" s="1"/>
  <c r="Q119"/>
  <c r="AC119" s="1"/>
  <c r="P119"/>
  <c r="M119"/>
  <c r="BB118"/>
  <c r="BA118"/>
  <c r="AY118"/>
  <c r="AX118"/>
  <c r="AW118"/>
  <c r="AT118"/>
  <c r="AM118"/>
  <c r="AL118"/>
  <c r="AK118"/>
  <c r="AH118"/>
  <c r="AA118"/>
  <c r="AP118" s="1"/>
  <c r="Z118"/>
  <c r="AO118" s="1"/>
  <c r="Y118"/>
  <c r="V118"/>
  <c r="R118"/>
  <c r="AD118" s="1"/>
  <c r="Q118"/>
  <c r="P118"/>
  <c r="M118"/>
  <c r="BB117"/>
  <c r="BA117"/>
  <c r="AY117"/>
  <c r="AX117"/>
  <c r="AW117"/>
  <c r="AT117"/>
  <c r="AM117"/>
  <c r="AL117"/>
  <c r="AK117"/>
  <c r="AH117"/>
  <c r="AA117"/>
  <c r="AP117" s="1"/>
  <c r="Z117"/>
  <c r="AO117" s="1"/>
  <c r="Y117"/>
  <c r="V117"/>
  <c r="R117"/>
  <c r="AD117" s="1"/>
  <c r="Q117"/>
  <c r="P117"/>
  <c r="M117"/>
  <c r="BB116"/>
  <c r="BA116"/>
  <c r="AY116"/>
  <c r="AX116"/>
  <c r="AW116"/>
  <c r="AT116"/>
  <c r="AM116"/>
  <c r="AL116"/>
  <c r="AK116"/>
  <c r="AH116"/>
  <c r="AA116"/>
  <c r="AP116" s="1"/>
  <c r="Z116"/>
  <c r="Y116"/>
  <c r="V116"/>
  <c r="R116"/>
  <c r="Q116"/>
  <c r="AC116" s="1"/>
  <c r="P116"/>
  <c r="M116"/>
  <c r="BB115"/>
  <c r="BA115"/>
  <c r="AY115"/>
  <c r="AX115"/>
  <c r="AW115"/>
  <c r="AT115"/>
  <c r="AM115"/>
  <c r="AL115"/>
  <c r="AK115"/>
  <c r="AH115"/>
  <c r="AA115"/>
  <c r="Z115"/>
  <c r="AO115" s="1"/>
  <c r="Y115"/>
  <c r="V115"/>
  <c r="R115"/>
  <c r="AD115" s="1"/>
  <c r="Q115"/>
  <c r="AC115" s="1"/>
  <c r="P115"/>
  <c r="M115"/>
  <c r="BB113"/>
  <c r="BA113"/>
  <c r="AY113"/>
  <c r="AX113"/>
  <c r="AW113"/>
  <c r="AT113"/>
  <c r="AM113"/>
  <c r="AL113"/>
  <c r="AK113"/>
  <c r="AH113"/>
  <c r="AA113"/>
  <c r="AP113" s="1"/>
  <c r="Z113"/>
  <c r="Y113"/>
  <c r="V113"/>
  <c r="R113"/>
  <c r="AD113" s="1"/>
  <c r="Q113"/>
  <c r="P113"/>
  <c r="M113"/>
  <c r="BB112"/>
  <c r="BA112"/>
  <c r="AY112"/>
  <c r="AX112"/>
  <c r="AW112"/>
  <c r="AT112"/>
  <c r="AM112"/>
  <c r="AL112"/>
  <c r="AK112"/>
  <c r="AH112"/>
  <c r="AA112"/>
  <c r="AP112" s="1"/>
  <c r="Z112"/>
  <c r="AO112" s="1"/>
  <c r="Y112"/>
  <c r="V112"/>
  <c r="R112"/>
  <c r="Q112"/>
  <c r="AC112" s="1"/>
  <c r="P112"/>
  <c r="M112"/>
  <c r="BB111"/>
  <c r="BA111"/>
  <c r="AY111"/>
  <c r="AX111"/>
  <c r="AW111"/>
  <c r="AT111"/>
  <c r="AM111"/>
  <c r="AL111"/>
  <c r="AK111"/>
  <c r="AH111"/>
  <c r="AA111"/>
  <c r="Z111"/>
  <c r="AO111" s="1"/>
  <c r="Y111"/>
  <c r="V111"/>
  <c r="R111"/>
  <c r="AD111" s="1"/>
  <c r="Q111"/>
  <c r="AC111" s="1"/>
  <c r="P111"/>
  <c r="M111"/>
  <c r="BB110"/>
  <c r="BA110"/>
  <c r="AY110"/>
  <c r="AX110"/>
  <c r="AW110"/>
  <c r="AT110"/>
  <c r="AM110"/>
  <c r="AL110"/>
  <c r="AK110"/>
  <c r="AH110"/>
  <c r="AA110"/>
  <c r="AP110" s="1"/>
  <c r="Z110"/>
  <c r="AO110" s="1"/>
  <c r="Y110"/>
  <c r="V110"/>
  <c r="R110"/>
  <c r="AD110" s="1"/>
  <c r="Q110"/>
  <c r="AC110" s="1"/>
  <c r="P110"/>
  <c r="M110"/>
  <c r="BB109"/>
  <c r="BA109"/>
  <c r="AY109"/>
  <c r="AX109"/>
  <c r="AW109"/>
  <c r="AT109"/>
  <c r="AM109"/>
  <c r="AL109"/>
  <c r="AK109"/>
  <c r="AH109"/>
  <c r="AA109"/>
  <c r="AP109" s="1"/>
  <c r="Z109"/>
  <c r="Y109"/>
  <c r="V109"/>
  <c r="R109"/>
  <c r="AD109" s="1"/>
  <c r="Q109"/>
  <c r="P109"/>
  <c r="M109"/>
  <c r="BB108"/>
  <c r="BA108"/>
  <c r="AY108"/>
  <c r="AX108"/>
  <c r="AW108"/>
  <c r="AT108"/>
  <c r="AM108"/>
  <c r="AL108"/>
  <c r="AK108"/>
  <c r="AH108"/>
  <c r="AA108"/>
  <c r="AP108" s="1"/>
  <c r="Z108"/>
  <c r="AO108" s="1"/>
  <c r="Y108"/>
  <c r="V108"/>
  <c r="R108"/>
  <c r="Q108"/>
  <c r="AC108" s="1"/>
  <c r="P108"/>
  <c r="M108"/>
  <c r="BB107"/>
  <c r="BA107"/>
  <c r="AY107"/>
  <c r="AX107"/>
  <c r="AW107"/>
  <c r="AT107"/>
  <c r="AM107"/>
  <c r="AL107"/>
  <c r="AK107"/>
  <c r="AH107"/>
  <c r="AA107"/>
  <c r="Z107"/>
  <c r="AO107" s="1"/>
  <c r="Y107"/>
  <c r="V107"/>
  <c r="R107"/>
  <c r="AD107" s="1"/>
  <c r="Q107"/>
  <c r="AC107" s="1"/>
  <c r="P107"/>
  <c r="M107"/>
  <c r="BB106"/>
  <c r="BA106"/>
  <c r="AY106"/>
  <c r="AX106"/>
  <c r="AW106"/>
  <c r="AT106"/>
  <c r="AM106"/>
  <c r="AL106"/>
  <c r="AK106"/>
  <c r="AH106"/>
  <c r="AA106"/>
  <c r="AP106" s="1"/>
  <c r="Z106"/>
  <c r="AO106" s="1"/>
  <c r="Y106"/>
  <c r="V106"/>
  <c r="R106"/>
  <c r="AD106" s="1"/>
  <c r="Q106"/>
  <c r="P106"/>
  <c r="M106"/>
  <c r="BB105"/>
  <c r="BA105"/>
  <c r="AY105"/>
  <c r="AX105"/>
  <c r="AW105"/>
  <c r="AT105"/>
  <c r="AM105"/>
  <c r="AL105"/>
  <c r="AK105"/>
  <c r="AH105"/>
  <c r="AA105"/>
  <c r="AP105" s="1"/>
  <c r="Z105"/>
  <c r="AO105" s="1"/>
  <c r="Y105"/>
  <c r="V105"/>
  <c r="R105"/>
  <c r="AD105" s="1"/>
  <c r="Q105"/>
  <c r="P105"/>
  <c r="M105"/>
  <c r="BB104"/>
  <c r="BA104"/>
  <c r="AY104"/>
  <c r="AX104"/>
  <c r="AW104"/>
  <c r="AT104"/>
  <c r="AM104"/>
  <c r="AL104"/>
  <c r="AK104"/>
  <c r="AH104"/>
  <c r="AA104"/>
  <c r="AP104" s="1"/>
  <c r="Z104"/>
  <c r="AO104" s="1"/>
  <c r="Y104"/>
  <c r="V104"/>
  <c r="R104"/>
  <c r="Q104"/>
  <c r="AC104" s="1"/>
  <c r="P104"/>
  <c r="M104"/>
  <c r="BB103"/>
  <c r="BA103"/>
  <c r="AY103"/>
  <c r="AX103"/>
  <c r="AW103"/>
  <c r="AT103"/>
  <c r="AM103"/>
  <c r="AL103"/>
  <c r="AK103"/>
  <c r="AH103"/>
  <c r="AA103"/>
  <c r="AP103" s="1"/>
  <c r="Z103"/>
  <c r="AO103" s="1"/>
  <c r="Y103"/>
  <c r="V103"/>
  <c r="R103"/>
  <c r="AD103" s="1"/>
  <c r="Q103"/>
  <c r="AC103" s="1"/>
  <c r="P103"/>
  <c r="M103"/>
  <c r="BB101"/>
  <c r="BA101"/>
  <c r="AY101"/>
  <c r="AX101"/>
  <c r="AW101"/>
  <c r="AT101"/>
  <c r="AM101"/>
  <c r="AL101"/>
  <c r="AK101"/>
  <c r="AH101"/>
  <c r="AA101"/>
  <c r="AP101" s="1"/>
  <c r="Z101"/>
  <c r="Y101"/>
  <c r="V101"/>
  <c r="R101"/>
  <c r="AD101" s="1"/>
  <c r="Q101"/>
  <c r="AC101" s="1"/>
  <c r="P101"/>
  <c r="M101"/>
  <c r="BB100"/>
  <c r="BA100"/>
  <c r="AY100"/>
  <c r="AX100"/>
  <c r="AW100"/>
  <c r="AT100"/>
  <c r="AM100"/>
  <c r="AL100"/>
  <c r="AK100"/>
  <c r="AH100"/>
  <c r="AA100"/>
  <c r="AP100" s="1"/>
  <c r="Z100"/>
  <c r="AO100" s="1"/>
  <c r="Y100"/>
  <c r="V100"/>
  <c r="R100"/>
  <c r="AD100" s="1"/>
  <c r="Q100"/>
  <c r="P100"/>
  <c r="M100"/>
  <c r="BB99"/>
  <c r="BA99"/>
  <c r="AY99"/>
  <c r="AX99"/>
  <c r="AW99"/>
  <c r="AT99"/>
  <c r="AM99"/>
  <c r="AL99"/>
  <c r="AK99"/>
  <c r="AH99"/>
  <c r="AA99"/>
  <c r="AP99" s="1"/>
  <c r="Z99"/>
  <c r="Y99"/>
  <c r="V99"/>
  <c r="R99"/>
  <c r="AD99" s="1"/>
  <c r="Q99"/>
  <c r="AC99" s="1"/>
  <c r="P99"/>
  <c r="M99"/>
  <c r="BB98"/>
  <c r="BA98"/>
  <c r="AY98"/>
  <c r="AX98"/>
  <c r="AW98"/>
  <c r="AT98"/>
  <c r="AM98"/>
  <c r="AL98"/>
  <c r="AK98"/>
  <c r="AH98"/>
  <c r="AA98"/>
  <c r="AP98" s="1"/>
  <c r="Z98"/>
  <c r="AO98" s="1"/>
  <c r="Y98"/>
  <c r="V98"/>
  <c r="R98"/>
  <c r="AD98" s="1"/>
  <c r="Q98"/>
  <c r="AC98" s="1"/>
  <c r="P98"/>
  <c r="M98"/>
  <c r="BB97"/>
  <c r="BA97"/>
  <c r="AY97"/>
  <c r="AX97"/>
  <c r="AW97"/>
  <c r="AT97"/>
  <c r="AM97"/>
  <c r="AL97"/>
  <c r="AK97"/>
  <c r="AH97"/>
  <c r="AA97"/>
  <c r="AP97" s="1"/>
  <c r="Z97"/>
  <c r="AO97" s="1"/>
  <c r="Y97"/>
  <c r="V97"/>
  <c r="R97"/>
  <c r="AD97" s="1"/>
  <c r="Q97"/>
  <c r="AC97" s="1"/>
  <c r="P97"/>
  <c r="M97"/>
  <c r="BB96"/>
  <c r="BA96"/>
  <c r="AY96"/>
  <c r="AX96"/>
  <c r="AW96"/>
  <c r="AT96"/>
  <c r="AM96"/>
  <c r="AL96"/>
  <c r="AK96"/>
  <c r="AH96"/>
  <c r="AA96"/>
  <c r="AP96" s="1"/>
  <c r="Z96"/>
  <c r="AO96" s="1"/>
  <c r="Y96"/>
  <c r="V96"/>
  <c r="R96"/>
  <c r="AD96" s="1"/>
  <c r="Q96"/>
  <c r="P96"/>
  <c r="M96"/>
  <c r="BB95"/>
  <c r="BA95"/>
  <c r="AY95"/>
  <c r="AX95"/>
  <c r="AW95"/>
  <c r="AT95"/>
  <c r="AM95"/>
  <c r="AL95"/>
  <c r="AK95"/>
  <c r="AH95"/>
  <c r="AA95"/>
  <c r="AP95" s="1"/>
  <c r="Z95"/>
  <c r="AO95" s="1"/>
  <c r="Y95"/>
  <c r="V95"/>
  <c r="R95"/>
  <c r="AD95" s="1"/>
  <c r="Q95"/>
  <c r="AC95" s="1"/>
  <c r="P95"/>
  <c r="M95"/>
  <c r="BB94"/>
  <c r="BA94"/>
  <c r="AY94"/>
  <c r="AX94"/>
  <c r="AW94"/>
  <c r="AT94"/>
  <c r="AM94"/>
  <c r="AL94"/>
  <c r="AK94"/>
  <c r="AH94"/>
  <c r="AA94"/>
  <c r="AP94" s="1"/>
  <c r="Z94"/>
  <c r="AO94" s="1"/>
  <c r="Y94"/>
  <c r="V94"/>
  <c r="R94"/>
  <c r="AD94" s="1"/>
  <c r="Q94"/>
  <c r="AC94" s="1"/>
  <c r="P94"/>
  <c r="M94"/>
  <c r="BB93"/>
  <c r="BA93"/>
  <c r="AY93"/>
  <c r="AX93"/>
  <c r="AW93"/>
  <c r="AT93"/>
  <c r="AM93"/>
  <c r="AL93"/>
  <c r="AK93"/>
  <c r="AH93"/>
  <c r="AA93"/>
  <c r="AP93" s="1"/>
  <c r="Z93"/>
  <c r="Y93"/>
  <c r="V93"/>
  <c r="R93"/>
  <c r="AD93" s="1"/>
  <c r="Q93"/>
  <c r="AC93" s="1"/>
  <c r="P93"/>
  <c r="M93"/>
  <c r="BB92"/>
  <c r="BA92"/>
  <c r="AY92"/>
  <c r="AX92"/>
  <c r="AW92"/>
  <c r="AT92"/>
  <c r="AM92"/>
  <c r="AL92"/>
  <c r="AK92"/>
  <c r="AH92"/>
  <c r="AA92"/>
  <c r="AP92" s="1"/>
  <c r="Z92"/>
  <c r="AO92" s="1"/>
  <c r="Y92"/>
  <c r="V92"/>
  <c r="R92"/>
  <c r="AD92" s="1"/>
  <c r="Q92"/>
  <c r="P92"/>
  <c r="M92"/>
  <c r="BB91"/>
  <c r="BA91"/>
  <c r="AY91"/>
  <c r="AX91"/>
  <c r="AW91"/>
  <c r="AT91"/>
  <c r="AM91"/>
  <c r="AL91"/>
  <c r="AK91"/>
  <c r="AH91"/>
  <c r="AA91"/>
  <c r="AP91" s="1"/>
  <c r="Z91"/>
  <c r="AO91" s="1"/>
  <c r="Y91"/>
  <c r="V91"/>
  <c r="R91"/>
  <c r="AD91" s="1"/>
  <c r="Q91"/>
  <c r="AC91" s="1"/>
  <c r="P91"/>
  <c r="M91"/>
  <c r="BC119" l="1"/>
  <c r="AQ104"/>
  <c r="S108"/>
  <c r="S112"/>
  <c r="AQ112"/>
  <c r="AN118"/>
  <c r="AZ118"/>
  <c r="AE119"/>
  <c r="AQ96"/>
  <c r="AB111"/>
  <c r="AN111"/>
  <c r="AZ110"/>
  <c r="AN110"/>
  <c r="S111"/>
  <c r="BC124"/>
  <c r="BC97"/>
  <c r="AZ98"/>
  <c r="BC99"/>
  <c r="BC106"/>
  <c r="S109"/>
  <c r="AB109"/>
  <c r="AN109"/>
  <c r="AZ109"/>
  <c r="AZ99"/>
  <c r="AN106"/>
  <c r="BC91"/>
  <c r="AZ92"/>
  <c r="AN94"/>
  <c r="AZ94"/>
  <c r="BC111"/>
  <c r="BC121"/>
  <c r="S122"/>
  <c r="AZ122"/>
  <c r="BC95"/>
  <c r="BC94"/>
  <c r="BC104"/>
  <c r="BC100"/>
  <c r="AB101"/>
  <c r="AN101"/>
  <c r="S113"/>
  <c r="AB113"/>
  <c r="AN113"/>
  <c r="S121"/>
  <c r="AB121"/>
  <c r="AN121"/>
  <c r="AQ94"/>
  <c r="AB95"/>
  <c r="AN95"/>
  <c r="BC98"/>
  <c r="AZ100"/>
  <c r="AO101"/>
  <c r="AQ101" s="1"/>
  <c r="BC103"/>
  <c r="AN104"/>
  <c r="BC109"/>
  <c r="BC118"/>
  <c r="AZ120"/>
  <c r="AO121"/>
  <c r="AQ121" s="1"/>
  <c r="BC123"/>
  <c r="AN124"/>
  <c r="AQ92"/>
  <c r="AN98"/>
  <c r="S99"/>
  <c r="AB107"/>
  <c r="AN107"/>
  <c r="AZ115"/>
  <c r="AZ119"/>
  <c r="AZ91"/>
  <c r="BC92"/>
  <c r="AB93"/>
  <c r="AN93"/>
  <c r="S96"/>
  <c r="AN96"/>
  <c r="AQ97"/>
  <c r="AZ97"/>
  <c r="AZ103"/>
  <c r="AZ106"/>
  <c r="BC107"/>
  <c r="AZ108"/>
  <c r="BC110"/>
  <c r="AZ112"/>
  <c r="AO113"/>
  <c r="AQ113" s="1"/>
  <c r="BC115"/>
  <c r="AN116"/>
  <c r="BC116"/>
  <c r="AZ121"/>
  <c r="AB122"/>
  <c r="AN122"/>
  <c r="AZ123"/>
  <c r="S125"/>
  <c r="AQ118"/>
  <c r="AQ122"/>
  <c r="AQ106"/>
  <c r="AQ91"/>
  <c r="BC93"/>
  <c r="S95"/>
  <c r="AQ95"/>
  <c r="AZ95"/>
  <c r="AZ96"/>
  <c r="AE99"/>
  <c r="AB99"/>
  <c r="AN99"/>
  <c r="S100"/>
  <c r="AN100"/>
  <c r="AE101"/>
  <c r="AZ101"/>
  <c r="S103"/>
  <c r="AQ103"/>
  <c r="AN103"/>
  <c r="S104"/>
  <c r="AZ104"/>
  <c r="AZ105"/>
  <c r="AB106"/>
  <c r="AZ107"/>
  <c r="AE111"/>
  <c r="AN112"/>
  <c r="BC112"/>
  <c r="AZ113"/>
  <c r="S115"/>
  <c r="AN115"/>
  <c r="S116"/>
  <c r="AZ116"/>
  <c r="AZ117"/>
  <c r="AB118"/>
  <c r="AN119"/>
  <c r="S120"/>
  <c r="AN120"/>
  <c r="BC120"/>
  <c r="S123"/>
  <c r="AN123"/>
  <c r="S124"/>
  <c r="AZ124"/>
  <c r="AZ125"/>
  <c r="AQ105"/>
  <c r="AQ125"/>
  <c r="AB91"/>
  <c r="AN91"/>
  <c r="S92"/>
  <c r="AN92"/>
  <c r="AZ93"/>
  <c r="AB94"/>
  <c r="BC96"/>
  <c r="AB97"/>
  <c r="AN97"/>
  <c r="AO99"/>
  <c r="AQ99" s="1"/>
  <c r="BC101"/>
  <c r="S105"/>
  <c r="AB105"/>
  <c r="AN105"/>
  <c r="BC105"/>
  <c r="S106"/>
  <c r="AN108"/>
  <c r="BC108"/>
  <c r="AZ111"/>
  <c r="BC113"/>
  <c r="AE115"/>
  <c r="S117"/>
  <c r="AB117"/>
  <c r="AN117"/>
  <c r="BC117"/>
  <c r="S118"/>
  <c r="BC122"/>
  <c r="AB125"/>
  <c r="AN125"/>
  <c r="BC125"/>
  <c r="S91"/>
  <c r="AO93"/>
  <c r="AQ93" s="1"/>
  <c r="AB98"/>
  <c r="S107"/>
  <c r="AO109"/>
  <c r="AQ109" s="1"/>
  <c r="AB110"/>
  <c r="S119"/>
  <c r="AE120"/>
  <c r="AC121"/>
  <c r="AE121" s="1"/>
  <c r="AP123"/>
  <c r="AQ123" s="1"/>
  <c r="AB123"/>
  <c r="AP115"/>
  <c r="AQ115" s="1"/>
  <c r="AB115"/>
  <c r="AD116"/>
  <c r="AE116" s="1"/>
  <c r="AC117"/>
  <c r="AE117" s="1"/>
  <c r="AP119"/>
  <c r="AQ119" s="1"/>
  <c r="AB119"/>
  <c r="AQ124"/>
  <c r="AO120"/>
  <c r="AQ120" s="1"/>
  <c r="AB120"/>
  <c r="AO116"/>
  <c r="AQ116" s="1"/>
  <c r="AB116"/>
  <c r="AQ117"/>
  <c r="AE123"/>
  <c r="AD124"/>
  <c r="AE124" s="1"/>
  <c r="AC125"/>
  <c r="AE125" s="1"/>
  <c r="AC118"/>
  <c r="AE118" s="1"/>
  <c r="AC122"/>
  <c r="AE122" s="1"/>
  <c r="AB124"/>
  <c r="AQ110"/>
  <c r="AE107"/>
  <c r="AE110"/>
  <c r="AE103"/>
  <c r="AQ108"/>
  <c r="AD104"/>
  <c r="AE104" s="1"/>
  <c r="AC105"/>
  <c r="AE105" s="1"/>
  <c r="AD108"/>
  <c r="AE108" s="1"/>
  <c r="AC109"/>
  <c r="AE109" s="1"/>
  <c r="AD112"/>
  <c r="AE112" s="1"/>
  <c r="AC113"/>
  <c r="AE113" s="1"/>
  <c r="AB103"/>
  <c r="AC106"/>
  <c r="AE106" s="1"/>
  <c r="AB104"/>
  <c r="AB108"/>
  <c r="AB112"/>
  <c r="AP107"/>
  <c r="AQ107" s="1"/>
  <c r="S110"/>
  <c r="AP111"/>
  <c r="AQ111" s="1"/>
  <c r="AE94"/>
  <c r="AQ98"/>
  <c r="AE91"/>
  <c r="AE93"/>
  <c r="AE98"/>
  <c r="AQ100"/>
  <c r="AE95"/>
  <c r="AE97"/>
  <c r="AB92"/>
  <c r="S93"/>
  <c r="AB96"/>
  <c r="S97"/>
  <c r="AB100"/>
  <c r="S101"/>
  <c r="AC92"/>
  <c r="AE92" s="1"/>
  <c r="S94"/>
  <c r="AC96"/>
  <c r="AE96" s="1"/>
  <c r="S98"/>
  <c r="AC100"/>
  <c r="AE100" s="1"/>
  <c r="BB73" l="1"/>
  <c r="BA73"/>
  <c r="AY73"/>
  <c r="AX73"/>
  <c r="AW73"/>
  <c r="AT73"/>
  <c r="AM73"/>
  <c r="AL73"/>
  <c r="AK73"/>
  <c r="AH73"/>
  <c r="AA73"/>
  <c r="AP73" s="1"/>
  <c r="Z73"/>
  <c r="AO73" s="1"/>
  <c r="Y73"/>
  <c r="V73"/>
  <c r="R73"/>
  <c r="AD73" s="1"/>
  <c r="Q73"/>
  <c r="AC73" s="1"/>
  <c r="P73"/>
  <c r="M73"/>
  <c r="BB72"/>
  <c r="BA72"/>
  <c r="AY72"/>
  <c r="AX72"/>
  <c r="AW72"/>
  <c r="AT72"/>
  <c r="AM72"/>
  <c r="AL72"/>
  <c r="AK72"/>
  <c r="AH72"/>
  <c r="AA72"/>
  <c r="AP72" s="1"/>
  <c r="Z72"/>
  <c r="AO72" s="1"/>
  <c r="Y72"/>
  <c r="V72"/>
  <c r="R72"/>
  <c r="AD72" s="1"/>
  <c r="Q72"/>
  <c r="P72"/>
  <c r="M72"/>
  <c r="BB71"/>
  <c r="BA71"/>
  <c r="AY71"/>
  <c r="AX71"/>
  <c r="AW71"/>
  <c r="AT71"/>
  <c r="AM71"/>
  <c r="AL71"/>
  <c r="AK71"/>
  <c r="AH71"/>
  <c r="AA71"/>
  <c r="AP71" s="1"/>
  <c r="Z71"/>
  <c r="AO71" s="1"/>
  <c r="Y71"/>
  <c r="V71"/>
  <c r="R71"/>
  <c r="AD71" s="1"/>
  <c r="Q71"/>
  <c r="P71"/>
  <c r="M71"/>
  <c r="BB70"/>
  <c r="BA70"/>
  <c r="AY70"/>
  <c r="AX70"/>
  <c r="AW70"/>
  <c r="AT70"/>
  <c r="AM70"/>
  <c r="AL70"/>
  <c r="AK70"/>
  <c r="AH70"/>
  <c r="AA70"/>
  <c r="AP70" s="1"/>
  <c r="Z70"/>
  <c r="AO70" s="1"/>
  <c r="Y70"/>
  <c r="V70"/>
  <c r="R70"/>
  <c r="AD70" s="1"/>
  <c r="Q70"/>
  <c r="AC70" s="1"/>
  <c r="P70"/>
  <c r="M70"/>
  <c r="BB69"/>
  <c r="BA69"/>
  <c r="AY69"/>
  <c r="AX69"/>
  <c r="AW69"/>
  <c r="AT69"/>
  <c r="AM69"/>
  <c r="AL69"/>
  <c r="AK69"/>
  <c r="AH69"/>
  <c r="AA69"/>
  <c r="AP69" s="1"/>
  <c r="Z69"/>
  <c r="AO69" s="1"/>
  <c r="Y69"/>
  <c r="V69"/>
  <c r="R69"/>
  <c r="AD69" s="1"/>
  <c r="Q69"/>
  <c r="AC69" s="1"/>
  <c r="P69"/>
  <c r="M69"/>
  <c r="BB68"/>
  <c r="BA68"/>
  <c r="AY68"/>
  <c r="AX68"/>
  <c r="AW68"/>
  <c r="AT68"/>
  <c r="AM68"/>
  <c r="AL68"/>
  <c r="AK68"/>
  <c r="AH68"/>
  <c r="AA68"/>
  <c r="AP68" s="1"/>
  <c r="Z68"/>
  <c r="AO68" s="1"/>
  <c r="Y68"/>
  <c r="V68"/>
  <c r="R68"/>
  <c r="AD68" s="1"/>
  <c r="Q68"/>
  <c r="P68"/>
  <c r="M68"/>
  <c r="BB67"/>
  <c r="BA67"/>
  <c r="AY67"/>
  <c r="AX67"/>
  <c r="AW67"/>
  <c r="AT67"/>
  <c r="AM67"/>
  <c r="AL67"/>
  <c r="AK67"/>
  <c r="AH67"/>
  <c r="AA67"/>
  <c r="AP67" s="1"/>
  <c r="Z67"/>
  <c r="AO67" s="1"/>
  <c r="Y67"/>
  <c r="V67"/>
  <c r="R67"/>
  <c r="AD67" s="1"/>
  <c r="Q67"/>
  <c r="P67"/>
  <c r="M67"/>
  <c r="BB66"/>
  <c r="BA66"/>
  <c r="AY66"/>
  <c r="AX66"/>
  <c r="AW66"/>
  <c r="AT66"/>
  <c r="AM66"/>
  <c r="AL66"/>
  <c r="AK66"/>
  <c r="AH66"/>
  <c r="AA66"/>
  <c r="AP66" s="1"/>
  <c r="Z66"/>
  <c r="AO66" s="1"/>
  <c r="Y66"/>
  <c r="V66"/>
  <c r="R66"/>
  <c r="AD66" s="1"/>
  <c r="Q66"/>
  <c r="AC66" s="1"/>
  <c r="P66"/>
  <c r="M66"/>
  <c r="BB65"/>
  <c r="BA65"/>
  <c r="AY65"/>
  <c r="AX65"/>
  <c r="AW65"/>
  <c r="AT65"/>
  <c r="AM65"/>
  <c r="AL65"/>
  <c r="AK65"/>
  <c r="AH65"/>
  <c r="AA65"/>
  <c r="AP65" s="1"/>
  <c r="Z65"/>
  <c r="AO65" s="1"/>
  <c r="Y65"/>
  <c r="V65"/>
  <c r="R65"/>
  <c r="AD65" s="1"/>
  <c r="Q65"/>
  <c r="AC65" s="1"/>
  <c r="P65"/>
  <c r="M65"/>
  <c r="BB64"/>
  <c r="BA64"/>
  <c r="AY64"/>
  <c r="AX64"/>
  <c r="AW64"/>
  <c r="AT64"/>
  <c r="AM64"/>
  <c r="AL64"/>
  <c r="AK64"/>
  <c r="AH64"/>
  <c r="AA64"/>
  <c r="AP64" s="1"/>
  <c r="Z64"/>
  <c r="AO64" s="1"/>
  <c r="Y64"/>
  <c r="V64"/>
  <c r="R64"/>
  <c r="AD64" s="1"/>
  <c r="Q64"/>
  <c r="P64"/>
  <c r="M64"/>
  <c r="BB63"/>
  <c r="BA63"/>
  <c r="AY63"/>
  <c r="AX63"/>
  <c r="AW63"/>
  <c r="AT63"/>
  <c r="AM63"/>
  <c r="AL63"/>
  <c r="AK63"/>
  <c r="AH63"/>
  <c r="AA63"/>
  <c r="AP63" s="1"/>
  <c r="Z63"/>
  <c r="Y63"/>
  <c r="V63"/>
  <c r="R63"/>
  <c r="AD63" s="1"/>
  <c r="Q63"/>
  <c r="P63"/>
  <c r="M63"/>
  <c r="BB60"/>
  <c r="BA60"/>
  <c r="AY60"/>
  <c r="AX60"/>
  <c r="AW60"/>
  <c r="AT60"/>
  <c r="AM60"/>
  <c r="AL60"/>
  <c r="AK60"/>
  <c r="AH60"/>
  <c r="AA60"/>
  <c r="AP60" s="1"/>
  <c r="Z60"/>
  <c r="AO60" s="1"/>
  <c r="Y60"/>
  <c r="V60"/>
  <c r="R60"/>
  <c r="Q60"/>
  <c r="AC60" s="1"/>
  <c r="P60"/>
  <c r="M60"/>
  <c r="BB59"/>
  <c r="BA59"/>
  <c r="AY59"/>
  <c r="AX59"/>
  <c r="AW59"/>
  <c r="AT59"/>
  <c r="AM59"/>
  <c r="AL59"/>
  <c r="AK59"/>
  <c r="AH59"/>
  <c r="AA59"/>
  <c r="AP59" s="1"/>
  <c r="Z59"/>
  <c r="AO59" s="1"/>
  <c r="Y59"/>
  <c r="V59"/>
  <c r="R59"/>
  <c r="AD59" s="1"/>
  <c r="Q59"/>
  <c r="AC59" s="1"/>
  <c r="P59"/>
  <c r="M59"/>
  <c r="BB58"/>
  <c r="BA58"/>
  <c r="AY58"/>
  <c r="AX58"/>
  <c r="AW58"/>
  <c r="AT58"/>
  <c r="AM58"/>
  <c r="AL58"/>
  <c r="AK58"/>
  <c r="AH58"/>
  <c r="AA58"/>
  <c r="AP58" s="1"/>
  <c r="Z58"/>
  <c r="Y58"/>
  <c r="V58"/>
  <c r="R58"/>
  <c r="AD58" s="1"/>
  <c r="Q58"/>
  <c r="P58"/>
  <c r="M58"/>
  <c r="BB57"/>
  <c r="BA57"/>
  <c r="AY57"/>
  <c r="AX57"/>
  <c r="AW57"/>
  <c r="AT57"/>
  <c r="AM57"/>
  <c r="AL57"/>
  <c r="AK57"/>
  <c r="AH57"/>
  <c r="AA57"/>
  <c r="AP57" s="1"/>
  <c r="Z57"/>
  <c r="Y57"/>
  <c r="V57"/>
  <c r="R57"/>
  <c r="AD57" s="1"/>
  <c r="Q57"/>
  <c r="P57"/>
  <c r="M57"/>
  <c r="BB56"/>
  <c r="BA56"/>
  <c r="AY56"/>
  <c r="AX56"/>
  <c r="AW56"/>
  <c r="AT56"/>
  <c r="AM56"/>
  <c r="AL56"/>
  <c r="AK56"/>
  <c r="AH56"/>
  <c r="AA56"/>
  <c r="AP56" s="1"/>
  <c r="Z56"/>
  <c r="AO56" s="1"/>
  <c r="Y56"/>
  <c r="V56"/>
  <c r="R56"/>
  <c r="Q56"/>
  <c r="AC56" s="1"/>
  <c r="P56"/>
  <c r="M56"/>
  <c r="BB55"/>
  <c r="BA55"/>
  <c r="AY55"/>
  <c r="AX55"/>
  <c r="AW55"/>
  <c r="AT55"/>
  <c r="AM55"/>
  <c r="AL55"/>
  <c r="AK55"/>
  <c r="AH55"/>
  <c r="AA55"/>
  <c r="AP55" s="1"/>
  <c r="Z55"/>
  <c r="AO55" s="1"/>
  <c r="Y55"/>
  <c r="V55"/>
  <c r="R55"/>
  <c r="AD55" s="1"/>
  <c r="Q55"/>
  <c r="AC55" s="1"/>
  <c r="P55"/>
  <c r="M55"/>
  <c r="BB54"/>
  <c r="BA54"/>
  <c r="AY54"/>
  <c r="AX54"/>
  <c r="AW54"/>
  <c r="AT54"/>
  <c r="AM54"/>
  <c r="AL54"/>
  <c r="AK54"/>
  <c r="AH54"/>
  <c r="AA54"/>
  <c r="Z54"/>
  <c r="AO54" s="1"/>
  <c r="Y54"/>
  <c r="V54"/>
  <c r="R54"/>
  <c r="AD54" s="1"/>
  <c r="Q54"/>
  <c r="P54"/>
  <c r="M54"/>
  <c r="BB53"/>
  <c r="BA53"/>
  <c r="AY53"/>
  <c r="AX53"/>
  <c r="AW53"/>
  <c r="AT53"/>
  <c r="AM53"/>
  <c r="AL53"/>
  <c r="AK53"/>
  <c r="AH53"/>
  <c r="AA53"/>
  <c r="AP53" s="1"/>
  <c r="Z53"/>
  <c r="AO53" s="1"/>
  <c r="Y53"/>
  <c r="V53"/>
  <c r="R53"/>
  <c r="AD53" s="1"/>
  <c r="Q53"/>
  <c r="P53"/>
  <c r="M53"/>
  <c r="BB52"/>
  <c r="BA52"/>
  <c r="AY52"/>
  <c r="AX52"/>
  <c r="AW52"/>
  <c r="AT52"/>
  <c r="AM52"/>
  <c r="AL52"/>
  <c r="AK52"/>
  <c r="AH52"/>
  <c r="AA52"/>
  <c r="AP52" s="1"/>
  <c r="Z52"/>
  <c r="AO52" s="1"/>
  <c r="Y52"/>
  <c r="V52"/>
  <c r="R52"/>
  <c r="Q52"/>
  <c r="AC52" s="1"/>
  <c r="P52"/>
  <c r="M52"/>
  <c r="BB51"/>
  <c r="BA51"/>
  <c r="AY51"/>
  <c r="AX51"/>
  <c r="AW51"/>
  <c r="AT51"/>
  <c r="AM51"/>
  <c r="AL51"/>
  <c r="AK51"/>
  <c r="AH51"/>
  <c r="AA51"/>
  <c r="AP51" s="1"/>
  <c r="Z51"/>
  <c r="AO51" s="1"/>
  <c r="Y51"/>
  <c r="V51"/>
  <c r="R51"/>
  <c r="AD51" s="1"/>
  <c r="Q51"/>
  <c r="AC51" s="1"/>
  <c r="P51"/>
  <c r="M51"/>
  <c r="BB50"/>
  <c r="BA50"/>
  <c r="AY50"/>
  <c r="AX50"/>
  <c r="AW50"/>
  <c r="AT50"/>
  <c r="AM50"/>
  <c r="AL50"/>
  <c r="AK50"/>
  <c r="AH50"/>
  <c r="AA50"/>
  <c r="AP50" s="1"/>
  <c r="Z50"/>
  <c r="Y50"/>
  <c r="V50"/>
  <c r="R50"/>
  <c r="AD50" s="1"/>
  <c r="Q50"/>
  <c r="P50"/>
  <c r="M50"/>
  <c r="AN50" l="1"/>
  <c r="AN58"/>
  <c r="AZ58"/>
  <c r="AN60"/>
  <c r="BC65"/>
  <c r="BC67"/>
  <c r="S68"/>
  <c r="AN68"/>
  <c r="AZ68"/>
  <c r="AN70"/>
  <c r="AZ70"/>
  <c r="S57"/>
  <c r="AB57"/>
  <c r="AN57"/>
  <c r="BC64"/>
  <c r="AQ60"/>
  <c r="AN54"/>
  <c r="BC50"/>
  <c r="AQ65"/>
  <c r="AZ50"/>
  <c r="BC51"/>
  <c r="AN52"/>
  <c r="AZ52"/>
  <c r="AZ71"/>
  <c r="S65"/>
  <c r="AN65"/>
  <c r="AE66"/>
  <c r="AQ66"/>
  <c r="AQ52"/>
  <c r="S55"/>
  <c r="AN55"/>
  <c r="AB54"/>
  <c r="AZ54"/>
  <c r="S50"/>
  <c r="AB50"/>
  <c r="AQ53"/>
  <c r="AZ53"/>
  <c r="AN56"/>
  <c r="BC63"/>
  <c r="S64"/>
  <c r="AN64"/>
  <c r="AZ66"/>
  <c r="BC69"/>
  <c r="BC71"/>
  <c r="S72"/>
  <c r="BC72"/>
  <c r="AQ55"/>
  <c r="S58"/>
  <c r="AB58"/>
  <c r="S63"/>
  <c r="AB63"/>
  <c r="AN63"/>
  <c r="AZ63"/>
  <c r="AZ64"/>
  <c r="S67"/>
  <c r="AB67"/>
  <c r="AN67"/>
  <c r="AE69"/>
  <c r="BC70"/>
  <c r="AQ71"/>
  <c r="AB72"/>
  <c r="AN72"/>
  <c r="AZ72"/>
  <c r="BC73"/>
  <c r="AP54"/>
  <c r="AQ54" s="1"/>
  <c r="AO50"/>
  <c r="AQ50" s="1"/>
  <c r="S52"/>
  <c r="AZ55"/>
  <c r="AO58"/>
  <c r="S59"/>
  <c r="AQ59"/>
  <c r="AN59"/>
  <c r="AZ59"/>
  <c r="AZ65"/>
  <c r="S69"/>
  <c r="AQ69"/>
  <c r="AN69"/>
  <c r="S51"/>
  <c r="AQ51"/>
  <c r="AN51"/>
  <c r="AQ58"/>
  <c r="AB64"/>
  <c r="AZ69"/>
  <c r="S73"/>
  <c r="AQ73"/>
  <c r="AN73"/>
  <c r="AZ51"/>
  <c r="S53"/>
  <c r="AB53"/>
  <c r="AN53"/>
  <c r="S54"/>
  <c r="BC55"/>
  <c r="S56"/>
  <c r="AZ56"/>
  <c r="AO57"/>
  <c r="AQ57" s="1"/>
  <c r="AZ57"/>
  <c r="S60"/>
  <c r="AZ60"/>
  <c r="AO63"/>
  <c r="AQ63" s="1"/>
  <c r="AN66"/>
  <c r="BC66"/>
  <c r="AQ67"/>
  <c r="AZ67"/>
  <c r="AB68"/>
  <c r="BC68"/>
  <c r="S71"/>
  <c r="AB71"/>
  <c r="AN71"/>
  <c r="AZ73"/>
  <c r="BC53"/>
  <c r="BC56"/>
  <c r="BC59"/>
  <c r="AQ64"/>
  <c r="AQ68"/>
  <c r="AE70"/>
  <c r="AE73"/>
  <c r="AQ70"/>
  <c r="AQ72"/>
  <c r="AE65"/>
  <c r="AC67"/>
  <c r="AE67" s="1"/>
  <c r="BC52"/>
  <c r="BC58"/>
  <c r="BC60"/>
  <c r="AC64"/>
  <c r="AE64" s="1"/>
  <c r="AB65"/>
  <c r="S66"/>
  <c r="AC68"/>
  <c r="AE68" s="1"/>
  <c r="AB69"/>
  <c r="S70"/>
  <c r="AC72"/>
  <c r="AE72" s="1"/>
  <c r="AB73"/>
  <c r="AC63"/>
  <c r="AE63" s="1"/>
  <c r="AC71"/>
  <c r="AE71" s="1"/>
  <c r="AB66"/>
  <c r="AB70"/>
  <c r="BC54"/>
  <c r="BC57"/>
  <c r="AE55"/>
  <c r="AE51"/>
  <c r="AQ56"/>
  <c r="AE59"/>
  <c r="AD52"/>
  <c r="AE52" s="1"/>
  <c r="AC57"/>
  <c r="AE57" s="1"/>
  <c r="AD60"/>
  <c r="AE60" s="1"/>
  <c r="AC50"/>
  <c r="AE50" s="1"/>
  <c r="AB55"/>
  <c r="AB52"/>
  <c r="AB56"/>
  <c r="AB60"/>
  <c r="AC53"/>
  <c r="AE53" s="1"/>
  <c r="AD56"/>
  <c r="AE56" s="1"/>
  <c r="AB51"/>
  <c r="AC54"/>
  <c r="AE54" s="1"/>
  <c r="AC58"/>
  <c r="AE58" s="1"/>
  <c r="AB59"/>
  <c r="AY48"/>
  <c r="AX48"/>
  <c r="AY47"/>
  <c r="AX47"/>
  <c r="AY46"/>
  <c r="AX46"/>
  <c r="AY45"/>
  <c r="AX45"/>
  <c r="AY44"/>
  <c r="AX44"/>
  <c r="AY43"/>
  <c r="AX43"/>
  <c r="AY42"/>
  <c r="AX42"/>
  <c r="AY41"/>
  <c r="AX41"/>
  <c r="AY40"/>
  <c r="AX40"/>
  <c r="AY39"/>
  <c r="AX39"/>
  <c r="AY38"/>
  <c r="AX38"/>
  <c r="AM48"/>
  <c r="AL48"/>
  <c r="AM47"/>
  <c r="AL47"/>
  <c r="AM46"/>
  <c r="AL46"/>
  <c r="AM45"/>
  <c r="AL45"/>
  <c r="AM44"/>
  <c r="AL44"/>
  <c r="AM43"/>
  <c r="AL43"/>
  <c r="AM42"/>
  <c r="AL42"/>
  <c r="AM41"/>
  <c r="AL41"/>
  <c r="AM40"/>
  <c r="AL40"/>
  <c r="AM39"/>
  <c r="AL39"/>
  <c r="AM38"/>
  <c r="AL38"/>
  <c r="AA48"/>
  <c r="Z48"/>
  <c r="AO48" s="1"/>
  <c r="AA47"/>
  <c r="AP47" s="1"/>
  <c r="Z47"/>
  <c r="AA46"/>
  <c r="AP46" s="1"/>
  <c r="Z46"/>
  <c r="AA45"/>
  <c r="AP45" s="1"/>
  <c r="Z45"/>
  <c r="AO45" s="1"/>
  <c r="AA44"/>
  <c r="AP44" s="1"/>
  <c r="Z44"/>
  <c r="AO44" s="1"/>
  <c r="AA43"/>
  <c r="AP43" s="1"/>
  <c r="Z43"/>
  <c r="AA42"/>
  <c r="AP42" s="1"/>
  <c r="Z42"/>
  <c r="AO42" s="1"/>
  <c r="AA41"/>
  <c r="AP41" s="1"/>
  <c r="Z41"/>
  <c r="AO41" s="1"/>
  <c r="AA40"/>
  <c r="AP40" s="1"/>
  <c r="Z40"/>
  <c r="AO40" s="1"/>
  <c r="AA39"/>
  <c r="AP39" s="1"/>
  <c r="Z39"/>
  <c r="AA38"/>
  <c r="Z38"/>
  <c r="AO38" s="1"/>
  <c r="R48"/>
  <c r="AD48" s="1"/>
  <c r="Q48"/>
  <c r="R47"/>
  <c r="AD47" s="1"/>
  <c r="Q47"/>
  <c r="R46"/>
  <c r="Q46"/>
  <c r="R45"/>
  <c r="AD45" s="1"/>
  <c r="Q45"/>
  <c r="AC45" s="1"/>
  <c r="R44"/>
  <c r="Q44"/>
  <c r="R43"/>
  <c r="AD43" s="1"/>
  <c r="Q43"/>
  <c r="R42"/>
  <c r="AD42" s="1"/>
  <c r="Q42"/>
  <c r="R41"/>
  <c r="AD41" s="1"/>
  <c r="Q41"/>
  <c r="AC41" s="1"/>
  <c r="R40"/>
  <c r="AD40" s="1"/>
  <c r="Q40"/>
  <c r="R39"/>
  <c r="AD39" s="1"/>
  <c r="Q39"/>
  <c r="R38"/>
  <c r="AC38"/>
  <c r="AV21"/>
  <c r="AU21"/>
  <c r="AS21"/>
  <c r="AR21"/>
  <c r="AJ21"/>
  <c r="AI21"/>
  <c r="AG21"/>
  <c r="AF21"/>
  <c r="X21"/>
  <c r="W21"/>
  <c r="U21"/>
  <c r="T21"/>
  <c r="O21"/>
  <c r="O25" s="1"/>
  <c r="N21"/>
  <c r="N25" s="1"/>
  <c r="L21"/>
  <c r="AV17"/>
  <c r="AU17"/>
  <c r="AS17"/>
  <c r="AR17"/>
  <c r="AJ17"/>
  <c r="AI17"/>
  <c r="AG17"/>
  <c r="AF17"/>
  <c r="X17"/>
  <c r="W17"/>
  <c r="U17"/>
  <c r="T17"/>
  <c r="AV11"/>
  <c r="AU11"/>
  <c r="AS11"/>
  <c r="AR11"/>
  <c r="AJ11"/>
  <c r="AI11"/>
  <c r="AG11"/>
  <c r="AF11"/>
  <c r="X11"/>
  <c r="W11"/>
  <c r="U11"/>
  <c r="T11"/>
  <c r="K21"/>
  <c r="Z21" l="1"/>
  <c r="AO21" s="1"/>
  <c r="AL21"/>
  <c r="AX21"/>
  <c r="BA21"/>
  <c r="Q21"/>
  <c r="K25"/>
  <c r="K28" s="1"/>
  <c r="Z11"/>
  <c r="BA11"/>
  <c r="AC11"/>
  <c r="AL11"/>
  <c r="AX11"/>
  <c r="Z17"/>
  <c r="BA17"/>
  <c r="AC17"/>
  <c r="AL17"/>
  <c r="AX17"/>
  <c r="R21"/>
  <c r="AD21" s="1"/>
  <c r="BB21"/>
  <c r="L25"/>
  <c r="L28" s="1"/>
  <c r="AA21"/>
  <c r="AP21" s="1"/>
  <c r="AM21"/>
  <c r="AN21" s="1"/>
  <c r="AY21"/>
  <c r="AZ21" s="1"/>
  <c r="AA11"/>
  <c r="AP11" s="1"/>
  <c r="AD11"/>
  <c r="BB11"/>
  <c r="AM11"/>
  <c r="AY11"/>
  <c r="AA17"/>
  <c r="AP17" s="1"/>
  <c r="BB17"/>
  <c r="AD17"/>
  <c r="AE17" s="1"/>
  <c r="AM17"/>
  <c r="AY17"/>
  <c r="AN43"/>
  <c r="AN41"/>
  <c r="S38"/>
  <c r="S45"/>
  <c r="S39"/>
  <c r="S43"/>
  <c r="S47"/>
  <c r="AN39"/>
  <c r="AN45"/>
  <c r="AN47"/>
  <c r="AB39"/>
  <c r="AB43"/>
  <c r="AB47"/>
  <c r="AZ39"/>
  <c r="AZ41"/>
  <c r="AZ45"/>
  <c r="AZ47"/>
  <c r="AB45"/>
  <c r="AQ40"/>
  <c r="AQ42"/>
  <c r="AQ44"/>
  <c r="AB48"/>
  <c r="AY89"/>
  <c r="S41"/>
  <c r="AB41"/>
  <c r="S42"/>
  <c r="S48"/>
  <c r="AN38"/>
  <c r="AN40"/>
  <c r="AN42"/>
  <c r="AN44"/>
  <c r="AN46"/>
  <c r="AN48"/>
  <c r="AZ38"/>
  <c r="AZ40"/>
  <c r="AZ42"/>
  <c r="AZ44"/>
  <c r="AZ46"/>
  <c r="AZ48"/>
  <c r="AE41"/>
  <c r="AE45"/>
  <c r="AQ41"/>
  <c r="AQ45"/>
  <c r="AP38"/>
  <c r="AP48"/>
  <c r="AQ48" s="1"/>
  <c r="AD38"/>
  <c r="AD44"/>
  <c r="AD46"/>
  <c r="AO46"/>
  <c r="AQ46" s="1"/>
  <c r="AC40"/>
  <c r="AE40" s="1"/>
  <c r="AC42"/>
  <c r="AE42" s="1"/>
  <c r="AC44"/>
  <c r="AC46"/>
  <c r="AC48"/>
  <c r="AE48" s="1"/>
  <c r="S44"/>
  <c r="AB40"/>
  <c r="AB42"/>
  <c r="AB44"/>
  <c r="AO39"/>
  <c r="AQ39" s="1"/>
  <c r="AO43"/>
  <c r="AO47"/>
  <c r="AQ47" s="1"/>
  <c r="AC39"/>
  <c r="AC43"/>
  <c r="AC47"/>
  <c r="AE47" s="1"/>
  <c r="S40"/>
  <c r="AA89"/>
  <c r="AZ43"/>
  <c r="AB46"/>
  <c r="AB38"/>
  <c r="S46"/>
  <c r="AM89"/>
  <c r="R89"/>
  <c r="N28"/>
  <c r="U25"/>
  <c r="AI25"/>
  <c r="AI28" s="1"/>
  <c r="AS25"/>
  <c r="T25"/>
  <c r="X25"/>
  <c r="X28" s="1"/>
  <c r="AR25"/>
  <c r="AV25"/>
  <c r="AV28" s="1"/>
  <c r="O28"/>
  <c r="AF25"/>
  <c r="AJ25"/>
  <c r="AJ28" s="1"/>
  <c r="W25"/>
  <c r="W28" s="1"/>
  <c r="AG25"/>
  <c r="AU25"/>
  <c r="AU28" s="1"/>
  <c r="AE11" l="1"/>
  <c r="AQ21"/>
  <c r="T28"/>
  <c r="Z25"/>
  <c r="Z28" s="1"/>
  <c r="AN11"/>
  <c r="BA25"/>
  <c r="Q25"/>
  <c r="Q28" s="1"/>
  <c r="AS28"/>
  <c r="AY25"/>
  <c r="AY28" s="1"/>
  <c r="BC17"/>
  <c r="AR28"/>
  <c r="AX25"/>
  <c r="AX28" s="1"/>
  <c r="AZ17"/>
  <c r="AB17"/>
  <c r="AO17"/>
  <c r="AQ17" s="1"/>
  <c r="BC11"/>
  <c r="BC21"/>
  <c r="AG28"/>
  <c r="AM25"/>
  <c r="AM28" s="1"/>
  <c r="AF28"/>
  <c r="AL25"/>
  <c r="AL28" s="1"/>
  <c r="U28"/>
  <c r="AA25"/>
  <c r="AP25" s="1"/>
  <c r="BB25"/>
  <c r="R25"/>
  <c r="AN17"/>
  <c r="AZ11"/>
  <c r="AB11"/>
  <c r="AO11"/>
  <c r="AQ11" s="1"/>
  <c r="AB21"/>
  <c r="S21"/>
  <c r="AC21"/>
  <c r="AE21" s="1"/>
  <c r="AE43"/>
  <c r="AE44"/>
  <c r="AE38"/>
  <c r="AD89"/>
  <c r="AE46"/>
  <c r="AP89"/>
  <c r="AQ38"/>
  <c r="AQ43"/>
  <c r="AE39"/>
  <c r="AZ25" l="1"/>
  <c r="AN25"/>
  <c r="BC25"/>
  <c r="X147" s="1"/>
  <c r="T142" s="1"/>
  <c r="T144" s="1"/>
  <c r="AA28"/>
  <c r="AD25"/>
  <c r="R28"/>
  <c r="AB25"/>
  <c r="N147" s="1"/>
  <c r="AO25"/>
  <c r="AQ25" s="1"/>
  <c r="AC25"/>
  <c r="AC28" s="1"/>
  <c r="S25"/>
  <c r="AB89"/>
  <c r="Z89"/>
  <c r="AZ89"/>
  <c r="AX89"/>
  <c r="AP28"/>
  <c r="AB28" l="1"/>
  <c r="AZ28"/>
  <c r="R147"/>
  <c r="AQ28"/>
  <c r="V147"/>
  <c r="V149" s="1"/>
  <c r="S28"/>
  <c r="L147"/>
  <c r="L149" s="1"/>
  <c r="AN28"/>
  <c r="P147"/>
  <c r="P149" s="1"/>
  <c r="AO28"/>
  <c r="AE25"/>
  <c r="T147" s="1"/>
  <c r="T149" s="1"/>
  <c r="AD28"/>
  <c r="AE89"/>
  <c r="AC89"/>
  <c r="AN89"/>
  <c r="AL89"/>
  <c r="S89"/>
  <c r="Q89"/>
  <c r="AQ89"/>
  <c r="AO89"/>
  <c r="X149"/>
  <c r="R149"/>
  <c r="N149"/>
  <c r="N144"/>
  <c r="L143"/>
  <c r="AE28" l="1"/>
  <c r="L144"/>
  <c r="AG89"/>
  <c r="BA40"/>
  <c r="BA38"/>
  <c r="BA39"/>
  <c r="BA41"/>
  <c r="BA42"/>
  <c r="BA43"/>
  <c r="BA44"/>
  <c r="BA45"/>
  <c r="BA46"/>
  <c r="BA47"/>
  <c r="BA48"/>
  <c r="BB40"/>
  <c r="BB43"/>
  <c r="BB38"/>
  <c r="BB39"/>
  <c r="BB41"/>
  <c r="BB42"/>
  <c r="BB44"/>
  <c r="BB45"/>
  <c r="BB46"/>
  <c r="BB47"/>
  <c r="BB48"/>
  <c r="AW48"/>
  <c r="AT48"/>
  <c r="AW47"/>
  <c r="AT47"/>
  <c r="AW46"/>
  <c r="AT46"/>
  <c r="AW45"/>
  <c r="AT45"/>
  <c r="AW44"/>
  <c r="AT44"/>
  <c r="AW43"/>
  <c r="AT43"/>
  <c r="AW42"/>
  <c r="AT42"/>
  <c r="AW41"/>
  <c r="AT41"/>
  <c r="AW40"/>
  <c r="AT40"/>
  <c r="AW39"/>
  <c r="AT39"/>
  <c r="AW38"/>
  <c r="AT38"/>
  <c r="AK48"/>
  <c r="AH48"/>
  <c r="AK47"/>
  <c r="AH47"/>
  <c r="AK46"/>
  <c r="AH46"/>
  <c r="AK45"/>
  <c r="AH45"/>
  <c r="AK44"/>
  <c r="AH44"/>
  <c r="AK43"/>
  <c r="AH43"/>
  <c r="AK42"/>
  <c r="AH42"/>
  <c r="AK41"/>
  <c r="AH41"/>
  <c r="AK40"/>
  <c r="AH40"/>
  <c r="AK39"/>
  <c r="AH39"/>
  <c r="AK38"/>
  <c r="AH38"/>
  <c r="Y48"/>
  <c r="V48"/>
  <c r="Y47"/>
  <c r="V47"/>
  <c r="Y46"/>
  <c r="V46"/>
  <c r="Y45"/>
  <c r="V45"/>
  <c r="Y44"/>
  <c r="V44"/>
  <c r="Y43"/>
  <c r="V43"/>
  <c r="Y42"/>
  <c r="V42"/>
  <c r="Y41"/>
  <c r="V41"/>
  <c r="Y40"/>
  <c r="V40"/>
  <c r="Y39"/>
  <c r="V39"/>
  <c r="Y38"/>
  <c r="V38"/>
  <c r="P48"/>
  <c r="P24" s="1"/>
  <c r="P47"/>
  <c r="P23" s="1"/>
  <c r="P46"/>
  <c r="P22" s="1"/>
  <c r="P45"/>
  <c r="P20" s="1"/>
  <c r="P44"/>
  <c r="P19" s="1"/>
  <c r="P43"/>
  <c r="P18" s="1"/>
  <c r="P42"/>
  <c r="P16" s="1"/>
  <c r="P41"/>
  <c r="P15" s="1"/>
  <c r="P40"/>
  <c r="P14" s="1"/>
  <c r="P39"/>
  <c r="P13" s="1"/>
  <c r="P38"/>
  <c r="P12" s="1"/>
  <c r="M38"/>
  <c r="M12" s="1"/>
  <c r="M39"/>
  <c r="M13" s="1"/>
  <c r="M40"/>
  <c r="M14" s="1"/>
  <c r="M41"/>
  <c r="M15" s="1"/>
  <c r="M42"/>
  <c r="M16" s="1"/>
  <c r="M43"/>
  <c r="M18" s="1"/>
  <c r="M44"/>
  <c r="M19" s="1"/>
  <c r="M45"/>
  <c r="M20" s="1"/>
  <c r="M46"/>
  <c r="M22" s="1"/>
  <c r="M47"/>
  <c r="M23" s="1"/>
  <c r="M48"/>
  <c r="M24" s="1"/>
  <c r="BC38" l="1"/>
  <c r="P17"/>
  <c r="M17"/>
  <c r="M11"/>
  <c r="P11"/>
  <c r="AV89"/>
  <c r="BC45"/>
  <c r="V17"/>
  <c r="P21"/>
  <c r="AH17"/>
  <c r="AT17"/>
  <c r="L89"/>
  <c r="U89"/>
  <c r="O89"/>
  <c r="AK11"/>
  <c r="AK21"/>
  <c r="AW11"/>
  <c r="AW21"/>
  <c r="Y17"/>
  <c r="BC42"/>
  <c r="M21"/>
  <c r="V11"/>
  <c r="V21"/>
  <c r="AK17"/>
  <c r="AW17"/>
  <c r="BC39"/>
  <c r="Y11"/>
  <c r="Y21"/>
  <c r="AH11"/>
  <c r="AH21"/>
  <c r="AT11"/>
  <c r="AT21"/>
  <c r="BC48"/>
  <c r="BC44"/>
  <c r="BC46"/>
  <c r="BC40"/>
  <c r="AR89"/>
  <c r="BC47"/>
  <c r="BC43"/>
  <c r="BC41"/>
  <c r="AJ89"/>
  <c r="X89"/>
  <c r="AS89"/>
  <c r="T89"/>
  <c r="P25" l="1"/>
  <c r="P28" s="1"/>
  <c r="M25"/>
  <c r="M28" s="1"/>
  <c r="P89"/>
  <c r="N89"/>
  <c r="AH89"/>
  <c r="AF89"/>
  <c r="M89"/>
  <c r="AK25"/>
  <c r="AK28" s="1"/>
  <c r="AW25"/>
  <c r="AW28" s="1"/>
  <c r="BA28"/>
  <c r="V89"/>
  <c r="BB28"/>
  <c r="AH25"/>
  <c r="AH28" s="1"/>
  <c r="V25"/>
  <c r="V28" s="1"/>
  <c r="AT25"/>
  <c r="AT28" s="1"/>
  <c r="Y25"/>
  <c r="Y28" s="1"/>
  <c r="AT89"/>
  <c r="BB89"/>
  <c r="BA89"/>
  <c r="Y89" l="1"/>
  <c r="W89"/>
  <c r="AK89"/>
  <c r="AI89"/>
  <c r="AW89"/>
  <c r="AU89"/>
  <c r="BC89"/>
  <c r="BC28"/>
</calcChain>
</file>

<file path=xl/sharedStrings.xml><?xml version="1.0" encoding="utf-8"?>
<sst xmlns="http://schemas.openxmlformats.org/spreadsheetml/2006/main" count="323" uniqueCount="101">
  <si>
    <t xml:space="preserve">     DEPARTMENT OF SOCIAL WELFARE AND DEVELOPMENT</t>
  </si>
  <si>
    <t>(Processing Center for Displaced Persons)</t>
  </si>
  <si>
    <t xml:space="preserve">                               </t>
  </si>
  <si>
    <t>Q1</t>
  </si>
  <si>
    <t>Q2</t>
  </si>
  <si>
    <t>Q3</t>
  </si>
  <si>
    <t>Q4</t>
  </si>
  <si>
    <t>INDICATOR</t>
  </si>
  <si>
    <t>New</t>
  </si>
  <si>
    <t>Carry-over</t>
  </si>
  <si>
    <t>(Unduplicated)</t>
  </si>
  <si>
    <t>M</t>
  </si>
  <si>
    <t>F</t>
  </si>
  <si>
    <t>Total</t>
  </si>
  <si>
    <t>I.</t>
  </si>
  <si>
    <t>1.</t>
  </si>
  <si>
    <t>a.</t>
  </si>
  <si>
    <t>0 to less than 1</t>
  </si>
  <si>
    <t>b.</t>
  </si>
  <si>
    <t>1 to below 5</t>
  </si>
  <si>
    <t>c.</t>
  </si>
  <si>
    <t>5 to below 10</t>
  </si>
  <si>
    <t>d.</t>
  </si>
  <si>
    <t>10 to below 14</t>
  </si>
  <si>
    <t>e.</t>
  </si>
  <si>
    <t>f.</t>
  </si>
  <si>
    <t>g.</t>
  </si>
  <si>
    <t>25 to below 31</t>
  </si>
  <si>
    <t>h.</t>
  </si>
  <si>
    <t>31 to below 60</t>
  </si>
  <si>
    <t>i.</t>
  </si>
  <si>
    <t>60 to below 71</t>
  </si>
  <si>
    <t>j.</t>
  </si>
  <si>
    <t>71 to below 80</t>
  </si>
  <si>
    <t>k.</t>
  </si>
  <si>
    <t>80 and above</t>
  </si>
  <si>
    <t xml:space="preserve">QUANTITY INDICATOR: </t>
  </si>
  <si>
    <t>Total Number of Clients Served/Assisted in DSWD Residential Care Facilities</t>
  </si>
  <si>
    <t>QUALITY INDICATOR</t>
  </si>
  <si>
    <t>CY 2011</t>
  </si>
  <si>
    <t>CY 2012</t>
  </si>
  <si>
    <t>% of assisted persons for the last three (3) years who were found ineligible (no more than 5% average)</t>
  </si>
  <si>
    <t>No. of Clients assisted from CY 2010 to 2012</t>
  </si>
  <si>
    <t>No. of Clients assisted from CY 2010 to 2012 who were found ineligible</t>
  </si>
  <si>
    <t>Percentage of assisted individuals from CY 2010 to 2012 who were found ineligible</t>
  </si>
  <si>
    <t>TIMELINESS INDICATOR</t>
  </si>
  <si>
    <t>Jan to Mar</t>
  </si>
  <si>
    <t>Apr to Jun</t>
  </si>
  <si>
    <t>Jul to Sep</t>
  </si>
  <si>
    <t>Oct to Dec</t>
  </si>
  <si>
    <t>Jan to Jun</t>
  </si>
  <si>
    <t>Jan to Sep</t>
  </si>
  <si>
    <t>Jan to Dec</t>
  </si>
  <si>
    <t>% of applications for residential assistance that are processed within 24 hours.</t>
  </si>
  <si>
    <t>No. of Clients assisted/served</t>
  </si>
  <si>
    <t>No. of Clients assisted/served through processing of application within 24 hours</t>
  </si>
  <si>
    <t>Percentage of Clients assisted through processing of applications within 24 hours</t>
  </si>
  <si>
    <t>Total Discharges</t>
  </si>
  <si>
    <t>14 to below 18</t>
  </si>
  <si>
    <t>18 to below 25</t>
  </si>
  <si>
    <t>Jan-Jun</t>
  </si>
  <si>
    <t>Jan-Sept</t>
  </si>
  <si>
    <t>Jan-Dec.</t>
  </si>
  <si>
    <t>Summary</t>
  </si>
  <si>
    <t>provided services in the</t>
  </si>
  <si>
    <t>Facility</t>
  </si>
  <si>
    <t xml:space="preserve">1. Deportees </t>
  </si>
  <si>
    <t>2. Repatriates</t>
  </si>
  <si>
    <t>Victims of Trafficking</t>
  </si>
  <si>
    <t>II.</t>
  </si>
  <si>
    <t>TOTAL NUMBER OF CLIENTS BY NATURE OF DISCHARGED</t>
  </si>
  <si>
    <t>Discharged</t>
  </si>
  <si>
    <t>Percentage over client served</t>
  </si>
  <si>
    <t>Return to their places of origin</t>
  </si>
  <si>
    <t xml:space="preserve">Number of  Clients </t>
  </si>
  <si>
    <t>2. Referred to one stop shop</t>
  </si>
  <si>
    <t>Process travel documents</t>
  </si>
  <si>
    <t xml:space="preserve">3. </t>
  </si>
  <si>
    <t xml:space="preserve">Children </t>
  </si>
  <si>
    <t xml:space="preserve">Adults </t>
  </si>
  <si>
    <t xml:space="preserve">Older Persons </t>
  </si>
  <si>
    <t>Summary Table</t>
  </si>
  <si>
    <t>Percentage over Client Served</t>
  </si>
  <si>
    <t>Case Category</t>
  </si>
  <si>
    <t>Total Number of Displaced Person Served</t>
  </si>
  <si>
    <t>Total number of Clients</t>
  </si>
  <si>
    <t>DIRECT SERVICES TORESIDENTIAL BASED CLIENTS</t>
  </si>
  <si>
    <t>a. Victims of Illegal Recruitment</t>
  </si>
  <si>
    <t>b. Others</t>
  </si>
  <si>
    <t>MFO 2a - PCDP Form</t>
  </si>
  <si>
    <t>CY 2013</t>
  </si>
  <si>
    <t>CY 2014</t>
  </si>
  <si>
    <t>Field Office : IX, Zamboanga City</t>
  </si>
  <si>
    <t>Prepared by: Planning Unit</t>
  </si>
  <si>
    <t xml:space="preserve">Position:  </t>
  </si>
  <si>
    <t>Reviewed and Approved by: ZENAIDA L. AREVALO, CESO-IV</t>
  </si>
  <si>
    <t>Position: Regional Director : Regional Director</t>
  </si>
  <si>
    <t>Others:  Temp shelter and provision of food</t>
  </si>
  <si>
    <t>ACCOMPLISHMENTS, 3rd Quarter CY-2015</t>
  </si>
  <si>
    <t>Date : October 5, 2015</t>
  </si>
  <si>
    <t>Date:October 5, 2015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</si>
</sst>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31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</fills>
  <borders count="1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</cellStyleXfs>
  <cellXfs count="537">
    <xf numFmtId="0" fontId="0" fillId="0" borderId="0" xfId="0"/>
    <xf numFmtId="0" fontId="0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164" fontId="0" fillId="0" borderId="20" xfId="0" applyNumberFormat="1" applyFont="1" applyBorder="1"/>
    <xf numFmtId="164" fontId="0" fillId="0" borderId="18" xfId="0" applyNumberFormat="1" applyFont="1" applyBorder="1"/>
    <xf numFmtId="0" fontId="18" fillId="0" borderId="25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Font="1" applyBorder="1"/>
    <xf numFmtId="164" fontId="0" fillId="0" borderId="26" xfId="0" applyNumberFormat="1" applyFont="1" applyBorder="1"/>
    <xf numFmtId="164" fontId="0" fillId="0" borderId="23" xfId="0" applyNumberFormat="1" applyFont="1" applyBorder="1"/>
    <xf numFmtId="164" fontId="0" fillId="0" borderId="27" xfId="0" applyNumberFormat="1" applyFont="1" applyBorder="1"/>
    <xf numFmtId="0" fontId="0" fillId="0" borderId="22" xfId="0" applyFont="1" applyBorder="1" applyAlignment="1">
      <alignment horizontal="left"/>
    </xf>
    <xf numFmtId="0" fontId="0" fillId="0" borderId="22" xfId="0" applyFont="1" applyBorder="1"/>
    <xf numFmtId="164" fontId="0" fillId="0" borderId="28" xfId="0" applyNumberFormat="1" applyFont="1" applyBorder="1"/>
    <xf numFmtId="164" fontId="0" fillId="0" borderId="29" xfId="0" applyNumberFormat="1" applyFont="1" applyBorder="1"/>
    <xf numFmtId="164" fontId="0" fillId="0" borderId="24" xfId="0" applyNumberFormat="1" applyFont="1" applyBorder="1"/>
    <xf numFmtId="164" fontId="0" fillId="24" borderId="31" xfId="0" applyNumberFormat="1" applyFont="1" applyFill="1" applyBorder="1"/>
    <xf numFmtId="164" fontId="0" fillId="24" borderId="17" xfId="0" applyNumberFormat="1" applyFont="1" applyFill="1" applyBorder="1"/>
    <xf numFmtId="164" fontId="0" fillId="24" borderId="32" xfId="0" applyNumberFormat="1" applyFont="1" applyFill="1" applyBorder="1"/>
    <xf numFmtId="164" fontId="0" fillId="24" borderId="33" xfId="0" applyNumberFormat="1" applyFont="1" applyFill="1" applyBorder="1"/>
    <xf numFmtId="0" fontId="0" fillId="24" borderId="0" xfId="0" applyFont="1" applyFill="1" applyBorder="1"/>
    <xf numFmtId="0" fontId="18" fillId="0" borderId="0" xfId="0" applyFont="1" applyFill="1" applyBorder="1"/>
    <xf numFmtId="164" fontId="0" fillId="0" borderId="0" xfId="0" applyNumberFormat="1" applyFont="1" applyBorder="1"/>
    <xf numFmtId="164" fontId="0" fillId="24" borderId="0" xfId="0" applyNumberFormat="1" applyFont="1" applyFill="1" applyBorder="1"/>
    <xf numFmtId="0" fontId="20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164" fontId="18" fillId="2" borderId="40" xfId="0" applyNumberFormat="1" applyFont="1" applyFill="1" applyBorder="1"/>
    <xf numFmtId="164" fontId="0" fillId="0" borderId="41" xfId="0" applyNumberFormat="1" applyFont="1" applyBorder="1"/>
    <xf numFmtId="164" fontId="0" fillId="0" borderId="42" xfId="0" applyNumberFormat="1" applyFont="1" applyBorder="1"/>
    <xf numFmtId="164" fontId="0" fillId="0" borderId="34" xfId="0" applyNumberFormat="1" applyFont="1" applyBorder="1"/>
    <xf numFmtId="164" fontId="0" fillId="0" borderId="43" xfId="0" applyNumberFormat="1" applyFont="1" applyBorder="1"/>
    <xf numFmtId="0" fontId="0" fillId="0" borderId="51" xfId="0" applyFont="1" applyBorder="1"/>
    <xf numFmtId="0" fontId="0" fillId="0" borderId="48" xfId="0" applyFont="1" applyBorder="1"/>
    <xf numFmtId="0" fontId="18" fillId="0" borderId="48" xfId="0" applyFont="1" applyBorder="1"/>
    <xf numFmtId="0" fontId="0" fillId="0" borderId="54" xfId="0" applyFont="1" applyBorder="1"/>
    <xf numFmtId="0" fontId="0" fillId="0" borderId="52" xfId="0" applyFont="1" applyBorder="1"/>
    <xf numFmtId="0" fontId="0" fillId="0" borderId="55" xfId="0" applyFont="1" applyBorder="1"/>
    <xf numFmtId="0" fontId="0" fillId="0" borderId="56" xfId="0" applyFont="1" applyBorder="1"/>
    <xf numFmtId="0" fontId="18" fillId="0" borderId="56" xfId="0" applyFont="1" applyFill="1" applyBorder="1"/>
    <xf numFmtId="0" fontId="18" fillId="0" borderId="57" xfId="0" applyFont="1" applyFill="1" applyBorder="1"/>
    <xf numFmtId="0" fontId="0" fillId="0" borderId="58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60" xfId="0" applyFont="1" applyBorder="1"/>
    <xf numFmtId="164" fontId="18" fillId="2" borderId="61" xfId="0" applyNumberFormat="1" applyFont="1" applyFill="1" applyBorder="1"/>
    <xf numFmtId="164" fontId="18" fillId="2" borderId="65" xfId="0" applyNumberFormat="1" applyFont="1" applyFill="1" applyBorder="1"/>
    <xf numFmtId="164" fontId="18" fillId="2" borderId="66" xfId="0" applyNumberFormat="1" applyFont="1" applyFill="1" applyBorder="1"/>
    <xf numFmtId="164" fontId="0" fillId="0" borderId="62" xfId="0" applyNumberFormat="1" applyFont="1" applyBorder="1"/>
    <xf numFmtId="164" fontId="0" fillId="0" borderId="63" xfId="0" applyNumberFormat="1" applyFont="1" applyBorder="1"/>
    <xf numFmtId="164" fontId="0" fillId="0" borderId="67" xfId="0" applyNumberFormat="1" applyFont="1" applyBorder="1"/>
    <xf numFmtId="164" fontId="0" fillId="0" borderId="68" xfId="0" applyNumberFormat="1" applyFont="1" applyBorder="1"/>
    <xf numFmtId="164" fontId="0" fillId="0" borderId="69" xfId="0" applyNumberFormat="1" applyFont="1" applyBorder="1"/>
    <xf numFmtId="164" fontId="0" fillId="24" borderId="73" xfId="0" applyNumberFormat="1" applyFont="1" applyFill="1" applyBorder="1"/>
    <xf numFmtId="164" fontId="0" fillId="24" borderId="74" xfId="0" applyNumberFormat="1" applyFont="1" applyFill="1" applyBorder="1"/>
    <xf numFmtId="164" fontId="0" fillId="24" borderId="75" xfId="0" applyNumberFormat="1" applyFont="1" applyFill="1" applyBorder="1"/>
    <xf numFmtId="164" fontId="0" fillId="24" borderId="76" xfId="0" applyNumberFormat="1" applyFont="1" applyFill="1" applyBorder="1"/>
    <xf numFmtId="164" fontId="18" fillId="2" borderId="77" xfId="0" applyNumberFormat="1" applyFont="1" applyFill="1" applyBorder="1"/>
    <xf numFmtId="164" fontId="18" fillId="2" borderId="78" xfId="0" applyNumberFormat="1" applyFont="1" applyFill="1" applyBorder="1"/>
    <xf numFmtId="164" fontId="0" fillId="24" borderId="37" xfId="0" applyNumberFormat="1" applyFont="1" applyFill="1" applyBorder="1"/>
    <xf numFmtId="164" fontId="0" fillId="0" borderId="19" xfId="0" applyNumberFormat="1" applyFont="1" applyBorder="1"/>
    <xf numFmtId="0" fontId="18" fillId="25" borderId="90" xfId="0" applyFont="1" applyFill="1" applyBorder="1" applyAlignment="1">
      <alignment vertical="center"/>
    </xf>
    <xf numFmtId="0" fontId="18" fillId="25" borderId="89" xfId="0" applyFont="1" applyFill="1" applyBorder="1" applyAlignment="1">
      <alignment vertical="center"/>
    </xf>
    <xf numFmtId="0" fontId="18" fillId="25" borderId="9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95" xfId="0" applyFont="1" applyBorder="1"/>
    <xf numFmtId="164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0" fontId="22" fillId="0" borderId="100" xfId="0" applyFont="1" applyBorder="1"/>
    <xf numFmtId="0" fontId="22" fillId="0" borderId="107" xfId="0" applyFont="1" applyBorder="1"/>
    <xf numFmtId="9" fontId="22" fillId="0" borderId="0" xfId="42" applyFont="1" applyFill="1" applyBorder="1" applyAlignment="1"/>
    <xf numFmtId="0" fontId="22" fillId="0" borderId="0" xfId="0" applyFont="1" applyBorder="1"/>
    <xf numFmtId="0" fontId="0" fillId="0" borderId="117" xfId="0" applyFont="1" applyBorder="1"/>
    <xf numFmtId="0" fontId="0" fillId="0" borderId="118" xfId="0" applyFont="1" applyBorder="1" applyAlignment="1">
      <alignment horizontal="left"/>
    </xf>
    <xf numFmtId="0" fontId="0" fillId="0" borderId="120" xfId="0" applyFont="1" applyBorder="1" applyAlignment="1">
      <alignment horizontal="left"/>
    </xf>
    <xf numFmtId="0" fontId="0" fillId="0" borderId="122" xfId="0" applyFont="1" applyBorder="1"/>
    <xf numFmtId="0" fontId="0" fillId="0" borderId="123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0" fontId="0" fillId="0" borderId="126" xfId="0" applyFont="1" applyBorder="1" applyAlignment="1">
      <alignment horizontal="left"/>
    </xf>
    <xf numFmtId="0" fontId="0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120" xfId="0" applyFont="1" applyBorder="1" applyAlignment="1">
      <alignment horizontal="right"/>
    </xf>
    <xf numFmtId="164" fontId="0" fillId="0" borderId="119" xfId="0" applyNumberFormat="1" applyFont="1" applyBorder="1" applyAlignment="1">
      <alignment horizontal="right"/>
    </xf>
    <xf numFmtId="0" fontId="0" fillId="0" borderId="119" xfId="0" applyFont="1" applyBorder="1" applyAlignment="1">
      <alignment horizontal="right"/>
    </xf>
    <xf numFmtId="0" fontId="0" fillId="0" borderId="116" xfId="0" applyFont="1" applyBorder="1"/>
    <xf numFmtId="0" fontId="0" fillId="0" borderId="118" xfId="0" applyFont="1" applyBorder="1"/>
    <xf numFmtId="0" fontId="0" fillId="0" borderId="121" xfId="0" applyFont="1" applyBorder="1"/>
    <xf numFmtId="0" fontId="0" fillId="0" borderId="123" xfId="0" applyFont="1" applyBorder="1"/>
    <xf numFmtId="0" fontId="0" fillId="0" borderId="128" xfId="0" applyFont="1" applyBorder="1"/>
    <xf numFmtId="0" fontId="0" fillId="0" borderId="107" xfId="0" applyFont="1" applyBorder="1"/>
    <xf numFmtId="164" fontId="0" fillId="0" borderId="61" xfId="0" applyNumberFormat="1" applyFont="1" applyBorder="1"/>
    <xf numFmtId="164" fontId="0" fillId="0" borderId="135" xfId="0" applyNumberFormat="1" applyFont="1" applyBorder="1"/>
    <xf numFmtId="164" fontId="0" fillId="0" borderId="72" xfId="0" applyNumberFormat="1" applyFont="1" applyBorder="1"/>
    <xf numFmtId="164" fontId="0" fillId="0" borderId="36" xfId="0" applyNumberFormat="1" applyFont="1" applyBorder="1"/>
    <xf numFmtId="0" fontId="0" fillId="0" borderId="44" xfId="0" applyFont="1" applyBorder="1"/>
    <xf numFmtId="0" fontId="18" fillId="0" borderId="45" xfId="0" applyFont="1" applyBorder="1"/>
    <xf numFmtId="0" fontId="18" fillId="0" borderId="56" xfId="0" applyFont="1" applyBorder="1"/>
    <xf numFmtId="0" fontId="0" fillId="0" borderId="146" xfId="0" applyFont="1" applyBorder="1" applyAlignment="1">
      <alignment horizontal="left"/>
    </xf>
    <xf numFmtId="0" fontId="0" fillId="0" borderId="141" xfId="0" applyFont="1" applyBorder="1" applyAlignment="1">
      <alignment horizontal="left"/>
    </xf>
    <xf numFmtId="0" fontId="0" fillId="0" borderId="115" xfId="0" applyFont="1" applyBorder="1" applyAlignment="1">
      <alignment horizontal="left"/>
    </xf>
    <xf numFmtId="164" fontId="18" fillId="2" borderId="154" xfId="0" applyNumberFormat="1" applyFont="1" applyFill="1" applyBorder="1"/>
    <xf numFmtId="164" fontId="18" fillId="2" borderId="156" xfId="0" applyNumberFormat="1" applyFont="1" applyFill="1" applyBorder="1"/>
    <xf numFmtId="164" fontId="18" fillId="2" borderId="157" xfId="0" applyNumberFormat="1" applyFont="1" applyFill="1" applyBorder="1"/>
    <xf numFmtId="164" fontId="18" fillId="2" borderId="158" xfId="0" applyNumberFormat="1" applyFont="1" applyFill="1" applyBorder="1"/>
    <xf numFmtId="164" fontId="18" fillId="2" borderId="112" xfId="0" applyNumberFormat="1" applyFont="1" applyFill="1" applyBorder="1"/>
    <xf numFmtId="164" fontId="18" fillId="2" borderId="96" xfId="0" applyNumberFormat="1" applyFont="1" applyFill="1" applyBorder="1"/>
    <xf numFmtId="164" fontId="18" fillId="2" borderId="98" xfId="0" applyNumberFormat="1" applyFont="1" applyFill="1" applyBorder="1"/>
    <xf numFmtId="164" fontId="0" fillId="30" borderId="139" xfId="0" applyNumberFormat="1" applyFont="1" applyFill="1" applyBorder="1"/>
    <xf numFmtId="164" fontId="0" fillId="30" borderId="140" xfId="0" applyNumberFormat="1" applyFont="1" applyFill="1" applyBorder="1"/>
    <xf numFmtId="164" fontId="0" fillId="30" borderId="147" xfId="0" applyNumberFormat="1" applyFont="1" applyFill="1" applyBorder="1"/>
    <xf numFmtId="164" fontId="0" fillId="31" borderId="139" xfId="0" applyNumberFormat="1" applyFont="1" applyFill="1" applyBorder="1"/>
    <xf numFmtId="164" fontId="0" fillId="31" borderId="140" xfId="0" applyNumberFormat="1" applyFont="1" applyFill="1" applyBorder="1"/>
    <xf numFmtId="164" fontId="0" fillId="30" borderId="61" xfId="0" applyNumberFormat="1" applyFont="1" applyFill="1" applyBorder="1"/>
    <xf numFmtId="164" fontId="0" fillId="30" borderId="141" xfId="0" applyNumberFormat="1" applyFont="1" applyFill="1" applyBorder="1"/>
    <xf numFmtId="164" fontId="0" fillId="30" borderId="148" xfId="0" applyNumberFormat="1" applyFont="1" applyFill="1" applyBorder="1"/>
    <xf numFmtId="164" fontId="0" fillId="31" borderId="61" xfId="0" applyNumberFormat="1" applyFont="1" applyFill="1" applyBorder="1"/>
    <xf numFmtId="164" fontId="0" fillId="31" borderId="141" xfId="0" applyNumberFormat="1" applyFont="1" applyFill="1" applyBorder="1"/>
    <xf numFmtId="0" fontId="18" fillId="32" borderId="139" xfId="0" applyFont="1" applyFill="1" applyBorder="1" applyAlignment="1">
      <alignment horizontal="left"/>
    </xf>
    <xf numFmtId="0" fontId="0" fillId="32" borderId="139" xfId="0" applyFont="1" applyFill="1" applyBorder="1" applyAlignment="1">
      <alignment horizontal="left"/>
    </xf>
    <xf numFmtId="0" fontId="0" fillId="32" borderId="140" xfId="0" applyFont="1" applyFill="1" applyBorder="1" applyAlignment="1">
      <alignment horizontal="left"/>
    </xf>
    <xf numFmtId="164" fontId="0" fillId="32" borderId="94" xfId="0" applyNumberFormat="1" applyFont="1" applyFill="1" applyBorder="1"/>
    <xf numFmtId="164" fontId="0" fillId="32" borderId="139" xfId="0" applyNumberFormat="1" applyFont="1" applyFill="1" applyBorder="1"/>
    <xf numFmtId="164" fontId="0" fillId="32" borderId="140" xfId="0" applyNumberFormat="1" applyFont="1" applyFill="1" applyBorder="1"/>
    <xf numFmtId="164" fontId="0" fillId="32" borderId="147" xfId="0" applyNumberFormat="1" applyFont="1" applyFill="1" applyBorder="1"/>
    <xf numFmtId="0" fontId="18" fillId="32" borderId="61" xfId="0" applyFont="1" applyFill="1" applyBorder="1" applyAlignment="1">
      <alignment horizontal="left"/>
    </xf>
    <xf numFmtId="0" fontId="0" fillId="32" borderId="61" xfId="0" applyFont="1" applyFill="1" applyBorder="1" applyAlignment="1">
      <alignment horizontal="left"/>
    </xf>
    <xf numFmtId="0" fontId="0" fillId="32" borderId="141" xfId="0" applyFont="1" applyFill="1" applyBorder="1" applyAlignment="1">
      <alignment horizontal="left"/>
    </xf>
    <xf numFmtId="164" fontId="0" fillId="32" borderId="97" xfId="0" applyNumberFormat="1" applyFont="1" applyFill="1" applyBorder="1"/>
    <xf numFmtId="164" fontId="0" fillId="32" borderId="61" xfId="0" applyNumberFormat="1" applyFont="1" applyFill="1" applyBorder="1"/>
    <xf numFmtId="164" fontId="0" fillId="32" borderId="141" xfId="0" applyNumberFormat="1" applyFont="1" applyFill="1" applyBorder="1"/>
    <xf numFmtId="164" fontId="0" fillId="32" borderId="148" xfId="0" applyNumberFormat="1" applyFont="1" applyFill="1" applyBorder="1"/>
    <xf numFmtId="0" fontId="18" fillId="34" borderId="14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164" fontId="18" fillId="29" borderId="20" xfId="0" applyNumberFormat="1" applyFont="1" applyFill="1" applyBorder="1"/>
    <xf numFmtId="164" fontId="18" fillId="29" borderId="21" xfId="0" applyNumberFormat="1" applyFont="1" applyFill="1" applyBorder="1"/>
    <xf numFmtId="164" fontId="18" fillId="29" borderId="156" xfId="0" applyNumberFormat="1" applyFont="1" applyFill="1" applyBorder="1"/>
    <xf numFmtId="164" fontId="18" fillId="29" borderId="154" xfId="0" applyNumberFormat="1" applyFont="1" applyFill="1" applyBorder="1"/>
    <xf numFmtId="164" fontId="18" fillId="29" borderId="157" xfId="0" applyNumberFormat="1" applyFont="1" applyFill="1" applyBorder="1"/>
    <xf numFmtId="164" fontId="0" fillId="28" borderId="18" xfId="0" applyNumberFormat="1" applyFont="1" applyFill="1" applyBorder="1"/>
    <xf numFmtId="164" fontId="0" fillId="28" borderId="20" xfId="0" applyNumberFormat="1" applyFont="1" applyFill="1" applyBorder="1"/>
    <xf numFmtId="164" fontId="0" fillId="28" borderId="63" xfId="0" applyNumberFormat="1" applyFont="1" applyFill="1" applyBorder="1"/>
    <xf numFmtId="164" fontId="0" fillId="28" borderId="27" xfId="0" applyNumberFormat="1" applyFont="1" applyFill="1" applyBorder="1"/>
    <xf numFmtId="164" fontId="0" fillId="28" borderId="23" xfId="0" applyNumberFormat="1" applyFont="1" applyFill="1" applyBorder="1"/>
    <xf numFmtId="164" fontId="0" fillId="28" borderId="68" xfId="0" applyNumberFormat="1" applyFont="1" applyFill="1" applyBorder="1"/>
    <xf numFmtId="164" fontId="0" fillId="28" borderId="72" xfId="0" applyNumberFormat="1" applyFont="1" applyFill="1" applyBorder="1"/>
    <xf numFmtId="164" fontId="18" fillId="29" borderId="77" xfId="0" applyNumberFormat="1" applyFont="1" applyFill="1" applyBorder="1"/>
    <xf numFmtId="164" fontId="18" fillId="29" borderId="78" xfId="0" applyNumberFormat="1" applyFont="1" applyFill="1" applyBorder="1"/>
    <xf numFmtId="164" fontId="18" fillId="29" borderId="158" xfId="0" applyNumberFormat="1" applyFont="1" applyFill="1" applyBorder="1"/>
    <xf numFmtId="164" fontId="0" fillId="28" borderId="24" xfId="0" applyNumberFormat="1" applyFont="1" applyFill="1" applyBorder="1"/>
    <xf numFmtId="164" fontId="0" fillId="28" borderId="29" xfId="0" applyNumberFormat="1" applyFont="1" applyFill="1" applyBorder="1"/>
    <xf numFmtId="164" fontId="18" fillId="29" borderId="96" xfId="0" applyNumberFormat="1" applyFont="1" applyFill="1" applyBorder="1"/>
    <xf numFmtId="164" fontId="18" fillId="29" borderId="98" xfId="0" applyNumberFormat="1" applyFont="1" applyFill="1" applyBorder="1"/>
    <xf numFmtId="164" fontId="18" fillId="29" borderId="65" xfId="0" applyNumberFormat="1" applyFont="1" applyFill="1" applyBorder="1"/>
    <xf numFmtId="164" fontId="18" fillId="29" borderId="40" xfId="0" applyNumberFormat="1" applyFont="1" applyFill="1" applyBorder="1"/>
    <xf numFmtId="164" fontId="18" fillId="29" borderId="66" xfId="0" applyNumberFormat="1" applyFont="1" applyFill="1" applyBorder="1"/>
    <xf numFmtId="164" fontId="0" fillId="35" borderId="32" xfId="0" applyNumberFormat="1" applyFont="1" applyFill="1" applyBorder="1"/>
    <xf numFmtId="164" fontId="0" fillId="35" borderId="17" xfId="0" applyNumberFormat="1" applyFont="1" applyFill="1" applyBorder="1"/>
    <xf numFmtId="164" fontId="0" fillId="35" borderId="33" xfId="0" applyNumberFormat="1" applyFont="1" applyFill="1" applyBorder="1"/>
    <xf numFmtId="0" fontId="18" fillId="36" borderId="14" xfId="0" applyFont="1" applyFill="1" applyBorder="1" applyAlignment="1">
      <alignment horizontal="center" vertical="center"/>
    </xf>
    <xf numFmtId="164" fontId="18" fillId="31" borderId="18" xfId="0" applyNumberFormat="1" applyFont="1" applyFill="1" applyBorder="1"/>
    <xf numFmtId="164" fontId="18" fillId="31" borderId="48" xfId="0" applyNumberFormat="1" applyFont="1" applyFill="1" applyBorder="1"/>
    <xf numFmtId="164" fontId="18" fillId="31" borderId="20" xfId="0" applyNumberFormat="1" applyFont="1" applyFill="1" applyBorder="1"/>
    <xf numFmtId="164" fontId="18" fillId="31" borderId="39" xfId="0" applyNumberFormat="1" applyFont="1" applyFill="1" applyBorder="1"/>
    <xf numFmtId="164" fontId="18" fillId="31" borderId="99" xfId="0" applyNumberFormat="1" applyFont="1" applyFill="1" applyBorder="1"/>
    <xf numFmtId="164" fontId="18" fillId="31" borderId="152" xfId="0" applyNumberFormat="1" applyFont="1" applyFill="1" applyBorder="1"/>
    <xf numFmtId="164" fontId="18" fillId="31" borderId="154" xfId="0" applyNumberFormat="1" applyFont="1" applyFill="1" applyBorder="1"/>
    <xf numFmtId="164" fontId="0" fillId="30" borderId="20" xfId="0" applyNumberFormat="1" applyFont="1" applyFill="1" applyBorder="1"/>
    <xf numFmtId="164" fontId="0" fillId="30" borderId="23" xfId="0" applyNumberFormat="1" applyFont="1" applyFill="1" applyBorder="1"/>
    <xf numFmtId="164" fontId="18" fillId="31" borderId="78" xfId="0" applyNumberFormat="1" applyFont="1" applyFill="1" applyBorder="1"/>
    <xf numFmtId="164" fontId="0" fillId="30" borderId="29" xfId="0" applyNumberFormat="1" applyFont="1" applyFill="1" applyBorder="1"/>
    <xf numFmtId="164" fontId="18" fillId="31" borderId="96" xfId="0" applyNumberFormat="1" applyFont="1" applyFill="1" applyBorder="1"/>
    <xf numFmtId="164" fontId="18" fillId="31" borderId="98" xfId="0" applyNumberFormat="1" applyFont="1" applyFill="1" applyBorder="1"/>
    <xf numFmtId="164" fontId="18" fillId="31" borderId="40" xfId="0" applyNumberFormat="1" applyFont="1" applyFill="1" applyBorder="1"/>
    <xf numFmtId="164" fontId="0" fillId="30" borderId="149" xfId="0" applyNumberFormat="1" applyFont="1" applyFill="1" applyBorder="1"/>
    <xf numFmtId="164" fontId="0" fillId="30" borderId="135" xfId="0" applyNumberFormat="1" applyFont="1" applyFill="1" applyBorder="1"/>
    <xf numFmtId="164" fontId="0" fillId="30" borderId="142" xfId="0" applyNumberFormat="1" applyFont="1" applyFill="1" applyBorder="1"/>
    <xf numFmtId="164" fontId="0" fillId="30" borderId="150" xfId="0" applyNumberFormat="1" applyFont="1" applyFill="1" applyBorder="1"/>
    <xf numFmtId="164" fontId="0" fillId="30" borderId="143" xfId="0" applyNumberFormat="1" applyFont="1" applyFill="1" applyBorder="1"/>
    <xf numFmtId="164" fontId="0" fillId="30" borderId="144" xfId="0" applyNumberFormat="1" applyFont="1" applyFill="1" applyBorder="1"/>
    <xf numFmtId="164" fontId="18" fillId="31" borderId="25" xfId="0" applyNumberFormat="1" applyFont="1" applyFill="1" applyBorder="1"/>
    <xf numFmtId="164" fontId="18" fillId="31" borderId="54" xfId="0" applyNumberFormat="1" applyFont="1" applyFill="1" applyBorder="1"/>
    <xf numFmtId="164" fontId="0" fillId="37" borderId="32" xfId="0" applyNumberFormat="1" applyFont="1" applyFill="1" applyBorder="1"/>
    <xf numFmtId="164" fontId="0" fillId="37" borderId="17" xfId="0" applyNumberFormat="1" applyFont="1" applyFill="1" applyBorder="1"/>
    <xf numFmtId="0" fontId="18" fillId="38" borderId="44" xfId="0" applyFont="1" applyFill="1" applyBorder="1" applyAlignment="1">
      <alignment horizontal="center" vertical="center"/>
    </xf>
    <xf numFmtId="0" fontId="18" fillId="38" borderId="45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47" xfId="0" applyFont="1" applyFill="1" applyBorder="1" applyAlignment="1">
      <alignment horizontal="center" vertical="center"/>
    </xf>
    <xf numFmtId="0" fontId="18" fillId="38" borderId="10" xfId="0" applyFont="1" applyFill="1" applyBorder="1" applyAlignment="1" applyProtection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center" vertical="center"/>
    </xf>
    <xf numFmtId="0" fontId="18" fillId="38" borderId="49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15" xfId="0" applyFont="1" applyFill="1" applyBorder="1" applyAlignment="1">
      <alignment horizontal="center" vertical="center"/>
    </xf>
    <xf numFmtId="0" fontId="18" fillId="38" borderId="50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16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/>
    </xf>
    <xf numFmtId="164" fontId="18" fillId="33" borderId="64" xfId="0" applyNumberFormat="1" applyFont="1" applyFill="1" applyBorder="1"/>
    <xf numFmtId="164" fontId="18" fillId="33" borderId="39" xfId="0" applyNumberFormat="1" applyFont="1" applyFill="1" applyBorder="1"/>
    <xf numFmtId="164" fontId="18" fillId="33" borderId="18" xfId="0" applyNumberFormat="1" applyFont="1" applyFill="1" applyBorder="1"/>
    <xf numFmtId="164" fontId="18" fillId="33" borderId="62" xfId="0" applyNumberFormat="1" applyFont="1" applyFill="1" applyBorder="1"/>
    <xf numFmtId="164" fontId="18" fillId="33" borderId="20" xfId="0" applyNumberFormat="1" applyFont="1" applyFill="1" applyBorder="1"/>
    <xf numFmtId="164" fontId="18" fillId="33" borderId="41" xfId="0" applyNumberFormat="1" applyFont="1" applyFill="1" applyBorder="1"/>
    <xf numFmtId="164" fontId="18" fillId="33" borderId="99" xfId="0" applyNumberFormat="1" applyFont="1" applyFill="1" applyBorder="1"/>
    <xf numFmtId="164" fontId="18" fillId="33" borderId="137" xfId="0" applyNumberFormat="1" applyFont="1" applyFill="1" applyBorder="1"/>
    <xf numFmtId="164" fontId="0" fillId="32" borderId="149" xfId="0" applyNumberFormat="1" applyFont="1" applyFill="1" applyBorder="1"/>
    <xf numFmtId="164" fontId="0" fillId="32" borderId="135" xfId="0" applyNumberFormat="1" applyFont="1" applyFill="1" applyBorder="1"/>
    <xf numFmtId="164" fontId="0" fillId="32" borderId="142" xfId="0" applyNumberFormat="1" applyFont="1" applyFill="1" applyBorder="1"/>
    <xf numFmtId="164" fontId="0" fillId="32" borderId="150" xfId="0" applyNumberFormat="1" applyFont="1" applyFill="1" applyBorder="1"/>
    <xf numFmtId="164" fontId="0" fillId="32" borderId="143" xfId="0" applyNumberFormat="1" applyFont="1" applyFill="1" applyBorder="1"/>
    <xf numFmtId="164" fontId="0" fillId="32" borderId="144" xfId="0" applyNumberFormat="1" applyFont="1" applyFill="1" applyBorder="1"/>
    <xf numFmtId="0" fontId="18" fillId="34" borderId="17" xfId="0" applyFont="1" applyFill="1" applyBorder="1" applyAlignment="1">
      <alignment horizontal="center" vertical="center"/>
    </xf>
    <xf numFmtId="164" fontId="18" fillId="29" borderId="19" xfId="0" applyNumberFormat="1" applyFont="1" applyFill="1" applyBorder="1"/>
    <xf numFmtId="164" fontId="0" fillId="28" borderId="62" xfId="0" applyNumberFormat="1" applyFont="1" applyFill="1" applyBorder="1"/>
    <xf numFmtId="164" fontId="0" fillId="28" borderId="67" xfId="0" applyNumberFormat="1" applyFont="1" applyFill="1" applyBorder="1"/>
    <xf numFmtId="164" fontId="0" fillId="28" borderId="69" xfId="0" applyNumberFormat="1" applyFont="1" applyFill="1" applyBorder="1"/>
    <xf numFmtId="164" fontId="18" fillId="29" borderId="112" xfId="0" applyNumberFormat="1" applyFont="1" applyFill="1" applyBorder="1"/>
    <xf numFmtId="0" fontId="18" fillId="34" borderId="0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/>
    </xf>
    <xf numFmtId="164" fontId="0" fillId="35" borderId="73" xfId="0" applyNumberFormat="1" applyFont="1" applyFill="1" applyBorder="1"/>
    <xf numFmtId="164" fontId="0" fillId="35" borderId="74" xfId="0" applyNumberFormat="1" applyFont="1" applyFill="1" applyBorder="1"/>
    <xf numFmtId="164" fontId="0" fillId="35" borderId="76" xfId="0" applyNumberFormat="1" applyFont="1" applyFill="1" applyBorder="1"/>
    <xf numFmtId="0" fontId="18" fillId="32" borderId="145" xfId="0" applyFont="1" applyFill="1" applyBorder="1" applyAlignment="1">
      <alignment horizontal="left"/>
    </xf>
    <xf numFmtId="0" fontId="0" fillId="32" borderId="114" xfId="0" applyFont="1" applyFill="1" applyBorder="1" applyAlignment="1">
      <alignment horizontal="left"/>
    </xf>
    <xf numFmtId="0" fontId="0" fillId="32" borderId="115" xfId="0" applyFont="1" applyFill="1" applyBorder="1" applyAlignment="1">
      <alignment horizontal="left"/>
    </xf>
    <xf numFmtId="164" fontId="0" fillId="32" borderId="146" xfId="0" applyNumberFormat="1" applyFont="1" applyFill="1" applyBorder="1"/>
    <xf numFmtId="0" fontId="18" fillId="32" borderId="143" xfId="0" applyFont="1" applyFill="1" applyBorder="1" applyAlignment="1">
      <alignment horizontal="left"/>
    </xf>
    <xf numFmtId="0" fontId="0" fillId="32" borderId="143" xfId="0" applyFont="1" applyFill="1" applyBorder="1" applyAlignment="1">
      <alignment horizontal="left"/>
    </xf>
    <xf numFmtId="0" fontId="0" fillId="32" borderId="144" xfId="0" applyFont="1" applyFill="1" applyBorder="1" applyAlignment="1">
      <alignment horizontal="left"/>
    </xf>
    <xf numFmtId="164" fontId="0" fillId="32" borderId="138" xfId="0" applyNumberFormat="1" applyFont="1" applyFill="1" applyBorder="1"/>
    <xf numFmtId="0" fontId="18" fillId="36" borderId="17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164" fontId="18" fillId="31" borderId="64" xfId="0" applyNumberFormat="1" applyFont="1" applyFill="1" applyBorder="1"/>
    <xf numFmtId="164" fontId="18" fillId="31" borderId="81" xfId="0" applyNumberFormat="1" applyFont="1" applyFill="1" applyBorder="1"/>
    <xf numFmtId="164" fontId="0" fillId="30" borderId="19" xfId="0" applyNumberFormat="1" applyFont="1" applyFill="1" applyBorder="1"/>
    <xf numFmtId="164" fontId="0" fillId="30" borderId="26" xfId="0" applyNumberFormat="1" applyFont="1" applyFill="1" applyBorder="1"/>
    <xf numFmtId="164" fontId="0" fillId="30" borderId="43" xfId="0" applyNumberFormat="1" applyFont="1" applyFill="1" applyBorder="1"/>
    <xf numFmtId="164" fontId="0" fillId="30" borderId="28" xfId="0" applyNumberFormat="1" applyFont="1" applyFill="1" applyBorder="1"/>
    <xf numFmtId="164" fontId="18" fillId="31" borderId="61" xfId="0" applyNumberFormat="1" applyFont="1" applyFill="1" applyBorder="1"/>
    <xf numFmtId="164" fontId="18" fillId="31" borderId="22" xfId="0" applyNumberFormat="1" applyFont="1" applyFill="1" applyBorder="1"/>
    <xf numFmtId="164" fontId="0" fillId="30" borderId="67" xfId="0" applyNumberFormat="1" applyFont="1" applyFill="1" applyBorder="1"/>
    <xf numFmtId="0" fontId="18" fillId="36" borderId="13" xfId="0" applyFont="1" applyFill="1" applyBorder="1" applyAlignment="1">
      <alignment horizontal="center" vertical="center"/>
    </xf>
    <xf numFmtId="164" fontId="18" fillId="31" borderId="19" xfId="0" applyNumberFormat="1" applyFont="1" applyFill="1" applyBorder="1"/>
    <xf numFmtId="164" fontId="18" fillId="31" borderId="155" xfId="0" applyNumberFormat="1" applyFont="1" applyFill="1" applyBorder="1"/>
    <xf numFmtId="164" fontId="0" fillId="30" borderId="62" xfId="0" applyNumberFormat="1" applyFont="1" applyFill="1" applyBorder="1"/>
    <xf numFmtId="164" fontId="0" fillId="30" borderId="41" xfId="0" applyNumberFormat="1" applyFont="1" applyFill="1" applyBorder="1"/>
    <xf numFmtId="164" fontId="0" fillId="30" borderId="42" xfId="0" applyNumberFormat="1" applyFont="1" applyFill="1" applyBorder="1"/>
    <xf numFmtId="164" fontId="18" fillId="31" borderId="151" xfId="0" applyNumberFormat="1" applyFont="1" applyFill="1" applyBorder="1"/>
    <xf numFmtId="164" fontId="0" fillId="30" borderId="69" xfId="0" applyNumberFormat="1" applyFont="1" applyFill="1" applyBorder="1"/>
    <xf numFmtId="164" fontId="0" fillId="30" borderId="34" xfId="0" applyNumberFormat="1" applyFont="1" applyFill="1" applyBorder="1"/>
    <xf numFmtId="164" fontId="18" fillId="31" borderId="112" xfId="0" applyNumberFormat="1" applyFont="1" applyFill="1" applyBorder="1"/>
    <xf numFmtId="164" fontId="18" fillId="31" borderId="53" xfId="0" applyNumberFormat="1" applyFont="1" applyFill="1" applyBorder="1"/>
    <xf numFmtId="164" fontId="0" fillId="37" borderId="31" xfId="0" applyNumberFormat="1" applyFont="1" applyFill="1" applyBorder="1"/>
    <xf numFmtId="0" fontId="18" fillId="36" borderId="49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horizontal="center" vertical="center"/>
    </xf>
    <xf numFmtId="164" fontId="18" fillId="31" borderId="62" xfId="0" applyNumberFormat="1" applyFont="1" applyFill="1" applyBorder="1"/>
    <xf numFmtId="164" fontId="18" fillId="31" borderId="63" xfId="0" applyNumberFormat="1" applyFont="1" applyFill="1" applyBorder="1"/>
    <xf numFmtId="164" fontId="18" fillId="31" borderId="86" xfId="0" applyNumberFormat="1" applyFont="1" applyFill="1" applyBorder="1"/>
    <xf numFmtId="164" fontId="0" fillId="31" borderId="69" xfId="0" applyNumberFormat="1" applyFont="1" applyFill="1" applyBorder="1"/>
    <xf numFmtId="164" fontId="0" fillId="31" borderId="29" xfId="0" applyNumberFormat="1" applyFont="1" applyFill="1" applyBorder="1"/>
    <xf numFmtId="164" fontId="0" fillId="31" borderId="70" xfId="0" applyNumberFormat="1" applyFont="1" applyFill="1" applyBorder="1"/>
    <xf numFmtId="164" fontId="0" fillId="31" borderId="67" xfId="0" applyNumberFormat="1" applyFont="1" applyFill="1" applyBorder="1"/>
    <xf numFmtId="164" fontId="0" fillId="31" borderId="23" xfId="0" applyNumberFormat="1" applyFont="1" applyFill="1" applyBorder="1"/>
    <xf numFmtId="164" fontId="0" fillId="31" borderId="68" xfId="0" applyNumberFormat="1" applyFont="1" applyFill="1" applyBorder="1"/>
    <xf numFmtId="164" fontId="0" fillId="31" borderId="71" xfId="0" applyNumberFormat="1" applyFont="1" applyFill="1" applyBorder="1"/>
    <xf numFmtId="164" fontId="0" fillId="31" borderId="30" xfId="0" applyNumberFormat="1" applyFont="1" applyFill="1" applyBorder="1"/>
    <xf numFmtId="164" fontId="0" fillId="31" borderId="72" xfId="0" applyNumberFormat="1" applyFont="1" applyFill="1" applyBorder="1"/>
    <xf numFmtId="164" fontId="18" fillId="31" borderId="52" xfId="0" applyNumberFormat="1" applyFont="1" applyFill="1" applyBorder="1"/>
    <xf numFmtId="164" fontId="0" fillId="31" borderId="135" xfId="0" applyNumberFormat="1" applyFont="1" applyFill="1" applyBorder="1"/>
    <xf numFmtId="164" fontId="0" fillId="31" borderId="142" xfId="0" applyNumberFormat="1" applyFont="1" applyFill="1" applyBorder="1"/>
    <xf numFmtId="164" fontId="0" fillId="31" borderId="143" xfId="0" applyNumberFormat="1" applyFont="1" applyFill="1" applyBorder="1"/>
    <xf numFmtId="164" fontId="0" fillId="31" borderId="144" xfId="0" applyNumberFormat="1" applyFont="1" applyFill="1" applyBorder="1"/>
    <xf numFmtId="164" fontId="0" fillId="37" borderId="73" xfId="0" applyNumberFormat="1" applyFont="1" applyFill="1" applyBorder="1"/>
    <xf numFmtId="164" fontId="0" fillId="37" borderId="74" xfId="0" applyNumberFormat="1" applyFont="1" applyFill="1" applyBorder="1"/>
    <xf numFmtId="164" fontId="0" fillId="37" borderId="76" xfId="0" applyNumberFormat="1" applyFont="1" applyFill="1" applyBorder="1"/>
    <xf numFmtId="0" fontId="18" fillId="39" borderId="153" xfId="0" applyFont="1" applyFill="1" applyBorder="1" applyAlignment="1">
      <alignment horizontal="left"/>
    </xf>
    <xf numFmtId="0" fontId="18" fillId="39" borderId="81" xfId="0" applyFont="1" applyFill="1" applyBorder="1" applyAlignment="1">
      <alignment horizontal="left"/>
    </xf>
    <xf numFmtId="0" fontId="18" fillId="39" borderId="81" xfId="0" applyFont="1" applyFill="1" applyBorder="1"/>
    <xf numFmtId="0" fontId="18" fillId="39" borderId="86" xfId="0" applyFont="1" applyFill="1" applyBorder="1"/>
    <xf numFmtId="0" fontId="18" fillId="39" borderId="34" xfId="0" applyFont="1" applyFill="1" applyBorder="1" applyAlignment="1">
      <alignment horizontal="left"/>
    </xf>
    <xf numFmtId="0" fontId="18" fillId="39" borderId="22" xfId="0" applyFont="1" applyFill="1" applyBorder="1" applyAlignment="1">
      <alignment horizontal="left"/>
    </xf>
    <xf numFmtId="0" fontId="18" fillId="39" borderId="22" xfId="0" applyFont="1" applyFill="1" applyBorder="1"/>
    <xf numFmtId="0" fontId="18" fillId="39" borderId="52" xfId="0" applyFont="1" applyFill="1" applyBorder="1"/>
    <xf numFmtId="0" fontId="18" fillId="39" borderId="42" xfId="0" applyFont="1" applyFill="1" applyBorder="1" applyAlignment="1">
      <alignment horizontal="left"/>
    </xf>
    <xf numFmtId="0" fontId="18" fillId="39" borderId="25" xfId="0" applyFont="1" applyFill="1" applyBorder="1" applyAlignment="1">
      <alignment horizontal="left"/>
    </xf>
    <xf numFmtId="0" fontId="18" fillId="39" borderId="25" xfId="0" applyFont="1" applyFill="1" applyBorder="1"/>
    <xf numFmtId="0" fontId="18" fillId="39" borderId="54" xfId="0" applyFont="1" applyFill="1" applyBorder="1"/>
    <xf numFmtId="164" fontId="18" fillId="2" borderId="159" xfId="0" applyNumberFormat="1" applyFont="1" applyFill="1" applyBorder="1"/>
    <xf numFmtId="164" fontId="18" fillId="2" borderId="160" xfId="0" applyNumberFormat="1" applyFont="1" applyFill="1" applyBorder="1"/>
    <xf numFmtId="164" fontId="18" fillId="2" borderId="161" xfId="0" applyNumberFormat="1" applyFont="1" applyFill="1" applyBorder="1"/>
    <xf numFmtId="164" fontId="18" fillId="29" borderId="159" xfId="0" applyNumberFormat="1" applyFont="1" applyFill="1" applyBorder="1"/>
    <xf numFmtId="164" fontId="18" fillId="29" borderId="160" xfId="0" applyNumberFormat="1" applyFont="1" applyFill="1" applyBorder="1"/>
    <xf numFmtId="164" fontId="18" fillId="29" borderId="161" xfId="0" applyNumberFormat="1" applyFont="1" applyFill="1" applyBorder="1"/>
    <xf numFmtId="164" fontId="18" fillId="31" borderId="162" xfId="0" applyNumberFormat="1" applyFont="1" applyFill="1" applyBorder="1"/>
    <xf numFmtId="164" fontId="18" fillId="31" borderId="160" xfId="0" applyNumberFormat="1" applyFont="1" applyFill="1" applyBorder="1"/>
    <xf numFmtId="164" fontId="18" fillId="31" borderId="163" xfId="0" applyNumberFormat="1" applyFont="1" applyFill="1" applyBorder="1"/>
    <xf numFmtId="164" fontId="18" fillId="31" borderId="164" xfId="0" applyNumberFormat="1" applyFont="1" applyFill="1" applyBorder="1"/>
    <xf numFmtId="164" fontId="18" fillId="29" borderId="165" xfId="0" applyNumberFormat="1" applyFont="1" applyFill="1" applyBorder="1"/>
    <xf numFmtId="164" fontId="18" fillId="29" borderId="11" xfId="0" applyNumberFormat="1" applyFont="1" applyFill="1" applyBorder="1"/>
    <xf numFmtId="164" fontId="18" fillId="29" borderId="12" xfId="0" applyNumberFormat="1" applyFont="1" applyFill="1" applyBorder="1"/>
    <xf numFmtId="164" fontId="18" fillId="29" borderId="166" xfId="0" applyNumberFormat="1" applyFont="1" applyFill="1" applyBorder="1"/>
    <xf numFmtId="164" fontId="18" fillId="29" borderId="167" xfId="0" applyNumberFormat="1" applyFont="1" applyFill="1" applyBorder="1"/>
    <xf numFmtId="164" fontId="18" fillId="29" borderId="168" xfId="0" applyNumberFormat="1" applyFont="1" applyFill="1" applyBorder="1"/>
    <xf numFmtId="164" fontId="18" fillId="33" borderId="169" xfId="0" applyNumberFormat="1" applyFont="1" applyFill="1" applyBorder="1"/>
    <xf numFmtId="164" fontId="18" fillId="33" borderId="170" xfId="0" applyNumberFormat="1" applyFont="1" applyFill="1" applyBorder="1"/>
    <xf numFmtId="164" fontId="18" fillId="31" borderId="51" xfId="0" applyNumberFormat="1" applyFont="1" applyFill="1" applyBorder="1"/>
    <xf numFmtId="164" fontId="18" fillId="31" borderId="0" xfId="0" applyNumberFormat="1" applyFont="1" applyFill="1" applyBorder="1"/>
    <xf numFmtId="164" fontId="18" fillId="31" borderId="171" xfId="0" applyNumberFormat="1" applyFont="1" applyFill="1" applyBorder="1"/>
    <xf numFmtId="164" fontId="18" fillId="31" borderId="172" xfId="0" applyNumberFormat="1" applyFont="1" applyFill="1" applyBorder="1"/>
    <xf numFmtId="0" fontId="0" fillId="0" borderId="1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8" fillId="38" borderId="51" xfId="0" applyFont="1" applyFill="1" applyBorder="1" applyAlignment="1">
      <alignment vertical="center"/>
    </xf>
    <xf numFmtId="0" fontId="18" fillId="38" borderId="0" xfId="0" applyFont="1" applyFill="1" applyBorder="1" applyAlignment="1">
      <alignment vertical="center"/>
    </xf>
    <xf numFmtId="0" fontId="18" fillId="38" borderId="18" xfId="0" applyFont="1" applyFill="1" applyBorder="1" applyAlignment="1">
      <alignment vertical="center"/>
    </xf>
    <xf numFmtId="0" fontId="0" fillId="0" borderId="112" xfId="0" applyFont="1" applyBorder="1" applyAlignment="1">
      <alignment horizontal="left"/>
    </xf>
    <xf numFmtId="0" fontId="0" fillId="0" borderId="97" xfId="0" applyFont="1" applyBorder="1" applyAlignment="1">
      <alignment horizontal="left"/>
    </xf>
    <xf numFmtId="164" fontId="0" fillId="0" borderId="148" xfId="0" applyNumberFormat="1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141" xfId="0" applyFont="1" applyBorder="1" applyAlignment="1">
      <alignment horizontal="right"/>
    </xf>
    <xf numFmtId="0" fontId="0" fillId="0" borderId="148" xfId="0" applyFont="1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113" xfId="0" applyFont="1" applyBorder="1" applyAlignment="1">
      <alignment horizontal="left"/>
    </xf>
    <xf numFmtId="164" fontId="0" fillId="0" borderId="149" xfId="0" applyNumberFormat="1" applyFont="1" applyBorder="1" applyAlignment="1">
      <alignment horizontal="right"/>
    </xf>
    <xf numFmtId="0" fontId="0" fillId="0" borderId="135" xfId="0" applyFont="1" applyBorder="1" applyAlignment="1">
      <alignment horizontal="right"/>
    </xf>
    <xf numFmtId="0" fontId="0" fillId="0" borderId="142" xfId="0" applyFont="1" applyBorder="1" applyAlignment="1">
      <alignment horizontal="right"/>
    </xf>
    <xf numFmtId="0" fontId="0" fillId="0" borderId="149" xfId="0" applyFont="1" applyBorder="1" applyAlignment="1">
      <alignment horizontal="right"/>
    </xf>
    <xf numFmtId="0" fontId="0" fillId="0" borderId="135" xfId="0" applyBorder="1" applyAlignment="1">
      <alignment horizontal="right"/>
    </xf>
    <xf numFmtId="0" fontId="0" fillId="32" borderId="125" xfId="0" applyFont="1" applyFill="1" applyBorder="1" applyAlignment="1">
      <alignment horizontal="left"/>
    </xf>
    <xf numFmtId="0" fontId="0" fillId="32" borderId="124" xfId="0" applyFont="1" applyFill="1" applyBorder="1" applyAlignment="1">
      <alignment horizontal="left"/>
    </xf>
    <xf numFmtId="0" fontId="0" fillId="32" borderId="117" xfId="0" applyFont="1" applyFill="1" applyBorder="1" applyAlignment="1">
      <alignment horizontal="left"/>
    </xf>
    <xf numFmtId="0" fontId="0" fillId="32" borderId="118" xfId="0" applyFont="1" applyFill="1" applyBorder="1" applyAlignment="1">
      <alignment horizontal="left"/>
    </xf>
    <xf numFmtId="164" fontId="0" fillId="32" borderId="116" xfId="0" applyNumberFormat="1" applyFont="1" applyFill="1" applyBorder="1" applyAlignment="1">
      <alignment horizontal="right"/>
    </xf>
    <xf numFmtId="0" fontId="0" fillId="32" borderId="117" xfId="0" applyFont="1" applyFill="1" applyBorder="1" applyAlignment="1">
      <alignment horizontal="right"/>
    </xf>
    <xf numFmtId="0" fontId="0" fillId="32" borderId="118" xfId="0" applyFont="1" applyFill="1" applyBorder="1" applyAlignment="1">
      <alignment horizontal="right"/>
    </xf>
    <xf numFmtId="0" fontId="0" fillId="32" borderId="116" xfId="0" applyFont="1" applyFill="1" applyBorder="1" applyAlignment="1">
      <alignment horizontal="right"/>
    </xf>
    <xf numFmtId="0" fontId="0" fillId="32" borderId="117" xfId="0" applyFill="1" applyBorder="1" applyAlignment="1">
      <alignment horizontal="right"/>
    </xf>
    <xf numFmtId="0" fontId="0" fillId="32" borderId="126" xfId="0" applyFont="1" applyFill="1" applyBorder="1" applyAlignment="1">
      <alignment horizontal="left"/>
    </xf>
    <xf numFmtId="0" fontId="0" fillId="32" borderId="102" xfId="0" applyFont="1" applyFill="1" applyBorder="1" applyAlignment="1">
      <alignment horizontal="left"/>
    </xf>
    <xf numFmtId="0" fontId="0" fillId="32" borderId="43" xfId="0" applyFont="1" applyFill="1" applyBorder="1" applyAlignment="1">
      <alignment horizontal="left"/>
    </xf>
    <xf numFmtId="0" fontId="0" fillId="32" borderId="120" xfId="0" applyFont="1" applyFill="1" applyBorder="1" applyAlignment="1">
      <alignment horizontal="left"/>
    </xf>
    <xf numFmtId="164" fontId="0" fillId="32" borderId="119" xfId="0" applyNumberFormat="1" applyFont="1" applyFill="1" applyBorder="1" applyAlignment="1">
      <alignment horizontal="right"/>
    </xf>
    <xf numFmtId="0" fontId="0" fillId="32" borderId="43" xfId="0" applyFont="1" applyFill="1" applyBorder="1" applyAlignment="1">
      <alignment horizontal="right"/>
    </xf>
    <xf numFmtId="0" fontId="0" fillId="32" borderId="120" xfId="0" applyFont="1" applyFill="1" applyBorder="1" applyAlignment="1">
      <alignment horizontal="right"/>
    </xf>
    <xf numFmtId="0" fontId="0" fillId="32" borderId="119" xfId="0" applyFont="1" applyFill="1" applyBorder="1" applyAlignment="1">
      <alignment horizontal="right"/>
    </xf>
    <xf numFmtId="0" fontId="0" fillId="32" borderId="43" xfId="0" applyFill="1" applyBorder="1" applyAlignment="1">
      <alignment horizontal="right"/>
    </xf>
    <xf numFmtId="164" fontId="0" fillId="28" borderId="46" xfId="0" applyNumberFormat="1" applyFont="1" applyFill="1" applyBorder="1"/>
    <xf numFmtId="164" fontId="0" fillId="28" borderId="131" xfId="0" applyNumberFormat="1" applyFont="1" applyFill="1" applyBorder="1"/>
    <xf numFmtId="164" fontId="0" fillId="28" borderId="132" xfId="0" applyNumberFormat="1" applyFont="1" applyFill="1" applyBorder="1"/>
    <xf numFmtId="164" fontId="0" fillId="30" borderId="175" xfId="0" applyNumberFormat="1" applyFont="1" applyFill="1" applyBorder="1"/>
    <xf numFmtId="164" fontId="0" fillId="30" borderId="131" xfId="0" applyNumberFormat="1" applyFont="1" applyFill="1" applyBorder="1"/>
    <xf numFmtId="164" fontId="0" fillId="30" borderId="117" xfId="0" applyNumberFormat="1" applyFont="1" applyFill="1" applyBorder="1"/>
    <xf numFmtId="164" fontId="0" fillId="30" borderId="130" xfId="0" applyNumberFormat="1" applyFont="1" applyFill="1" applyBorder="1"/>
    <xf numFmtId="164" fontId="0" fillId="30" borderId="176" xfId="0" applyNumberFormat="1" applyFont="1" applyFill="1" applyBorder="1"/>
    <xf numFmtId="164" fontId="0" fillId="28" borderId="130" xfId="0" applyNumberFormat="1" applyFont="1" applyFill="1" applyBorder="1"/>
    <xf numFmtId="164" fontId="0" fillId="31" borderId="177" xfId="0" applyNumberFormat="1" applyFont="1" applyFill="1" applyBorder="1"/>
    <xf numFmtId="164" fontId="0" fillId="31" borderId="178" xfId="0" applyNumberFormat="1" applyFont="1" applyFill="1" applyBorder="1"/>
    <xf numFmtId="164" fontId="0" fillId="31" borderId="179" xfId="0" applyNumberFormat="1" applyFont="1" applyFill="1" applyBorder="1"/>
    <xf numFmtId="164" fontId="0" fillId="28" borderId="75" xfId="0" applyNumberFormat="1" applyFont="1" applyFill="1" applyBorder="1"/>
    <xf numFmtId="164" fontId="0" fillId="28" borderId="74" xfId="0" applyNumberFormat="1" applyFont="1" applyFill="1" applyBorder="1"/>
    <xf numFmtId="164" fontId="0" fillId="28" borderId="76" xfId="0" applyNumberFormat="1" applyFont="1" applyFill="1" applyBorder="1"/>
    <xf numFmtId="164" fontId="0" fillId="30" borderId="180" xfId="0" applyNumberFormat="1" applyFont="1" applyFill="1" applyBorder="1"/>
    <xf numFmtId="164" fontId="0" fillId="30" borderId="74" xfId="0" applyNumberFormat="1" applyFont="1" applyFill="1" applyBorder="1"/>
    <xf numFmtId="164" fontId="0" fillId="30" borderId="122" xfId="0" applyNumberFormat="1" applyFont="1" applyFill="1" applyBorder="1"/>
    <xf numFmtId="164" fontId="0" fillId="30" borderId="73" xfId="0" applyNumberFormat="1" applyFont="1" applyFill="1" applyBorder="1"/>
    <xf numFmtId="164" fontId="0" fillId="30" borderId="58" xfId="0" applyNumberFormat="1" applyFont="1" applyFill="1" applyBorder="1"/>
    <xf numFmtId="164" fontId="0" fillId="28" borderId="73" xfId="0" applyNumberFormat="1" applyFont="1" applyFill="1" applyBorder="1"/>
    <xf numFmtId="164" fontId="0" fillId="31" borderId="73" xfId="0" applyNumberFormat="1" applyFont="1" applyFill="1" applyBorder="1"/>
    <xf numFmtId="164" fontId="0" fillId="31" borderId="74" xfId="0" applyNumberFormat="1" applyFont="1" applyFill="1" applyBorder="1"/>
    <xf numFmtId="164" fontId="0" fillId="31" borderId="76" xfId="0" applyNumberFormat="1" applyFont="1" applyFill="1" applyBorder="1"/>
    <xf numFmtId="0" fontId="23" fillId="0" borderId="0" xfId="0" applyFont="1" applyBorder="1" applyAlignment="1">
      <alignment horizontal="left"/>
    </xf>
    <xf numFmtId="0" fontId="18" fillId="26" borderId="90" xfId="0" applyFont="1" applyFill="1" applyBorder="1" applyAlignment="1">
      <alignment vertical="center"/>
    </xf>
    <xf numFmtId="0" fontId="18" fillId="26" borderId="89" xfId="0" applyFont="1" applyFill="1" applyBorder="1" applyAlignment="1">
      <alignment vertical="center"/>
    </xf>
    <xf numFmtId="164" fontId="18" fillId="31" borderId="159" xfId="0" applyNumberFormat="1" applyFont="1" applyFill="1" applyBorder="1"/>
    <xf numFmtId="164" fontId="18" fillId="31" borderId="161" xfId="0" applyNumberFormat="1" applyFont="1" applyFill="1" applyBorder="1"/>
    <xf numFmtId="0" fontId="18" fillId="39" borderId="181" xfId="0" applyFont="1" applyFill="1" applyBorder="1" applyAlignment="1">
      <alignment horizontal="left"/>
    </xf>
    <xf numFmtId="0" fontId="18" fillId="40" borderId="90" xfId="0" applyFont="1" applyFill="1" applyBorder="1" applyAlignment="1">
      <alignment vertical="center"/>
    </xf>
    <xf numFmtId="0" fontId="18" fillId="40" borderId="89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0" fillId="0" borderId="116" xfId="0" applyNumberFormat="1" applyFont="1" applyBorder="1"/>
    <xf numFmtId="0" fontId="22" fillId="25" borderId="95" xfId="0" applyFont="1" applyFill="1" applyBorder="1"/>
    <xf numFmtId="0" fontId="22" fillId="25" borderId="100" xfId="0" applyFont="1" applyFill="1" applyBorder="1"/>
    <xf numFmtId="0" fontId="22" fillId="25" borderId="107" xfId="0" applyFont="1" applyFill="1" applyBorder="1"/>
    <xf numFmtId="0" fontId="0" fillId="0" borderId="0" xfId="0" applyAlignment="1">
      <alignment horizontal="left"/>
    </xf>
    <xf numFmtId="164" fontId="0" fillId="28" borderId="182" xfId="0" applyNumberFormat="1" applyFont="1" applyFill="1" applyBorder="1"/>
    <xf numFmtId="164" fontId="0" fillId="28" borderId="183" xfId="0" applyNumberFormat="1" applyFont="1" applyFill="1" applyBorder="1"/>
    <xf numFmtId="164" fontId="0" fillId="28" borderId="184" xfId="0" applyNumberFormat="1" applyFont="1" applyFill="1" applyBorder="1"/>
    <xf numFmtId="10" fontId="22" fillId="25" borderId="107" xfId="42" applyNumberFormat="1" applyFont="1" applyFill="1" applyBorder="1" applyAlignment="1">
      <alignment horizontal="center"/>
    </xf>
    <xf numFmtId="10" fontId="22" fillId="25" borderId="110" xfId="42" applyNumberFormat="1" applyFont="1" applyFill="1" applyBorder="1" applyAlignment="1">
      <alignment horizontal="center"/>
    </xf>
    <xf numFmtId="164" fontId="22" fillId="0" borderId="61" xfId="0" applyNumberFormat="1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9" fontId="22" fillId="27" borderId="107" xfId="42" applyFont="1" applyFill="1" applyBorder="1" applyAlignment="1">
      <alignment horizontal="center" vertical="center"/>
    </xf>
    <xf numFmtId="9" fontId="22" fillId="27" borderId="109" xfId="42" applyFont="1" applyFill="1" applyBorder="1" applyAlignment="1">
      <alignment horizontal="center" vertical="center"/>
    </xf>
    <xf numFmtId="9" fontId="22" fillId="40" borderId="107" xfId="42" applyFont="1" applyFill="1" applyBorder="1" applyAlignment="1">
      <alignment horizontal="center" vertical="center"/>
    </xf>
    <xf numFmtId="9" fontId="22" fillId="40" borderId="109" xfId="42" applyFont="1" applyFill="1" applyBorder="1" applyAlignment="1">
      <alignment horizontal="center" vertical="center"/>
    </xf>
    <xf numFmtId="9" fontId="22" fillId="40" borderId="110" xfId="42" applyFont="1" applyFill="1" applyBorder="1" applyAlignment="1">
      <alignment horizontal="center" vertical="center"/>
    </xf>
    <xf numFmtId="0" fontId="18" fillId="27" borderId="44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18" fillId="27" borderId="47" xfId="0" applyFont="1" applyFill="1" applyBorder="1" applyAlignment="1">
      <alignment horizontal="center" vertical="center"/>
    </xf>
    <xf numFmtId="0" fontId="18" fillId="27" borderId="51" xfId="0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0" fontId="18" fillId="27" borderId="48" xfId="0" applyFont="1" applyFill="1" applyBorder="1" applyAlignment="1">
      <alignment horizontal="center" vertical="center"/>
    </xf>
    <xf numFmtId="0" fontId="18" fillId="27" borderId="55" xfId="0" applyFont="1" applyFill="1" applyBorder="1" applyAlignment="1">
      <alignment horizontal="center" vertical="center"/>
    </xf>
    <xf numFmtId="0" fontId="18" fillId="27" borderId="173" xfId="0" applyFont="1" applyFill="1" applyBorder="1" applyAlignment="1">
      <alignment horizontal="center" vertical="center"/>
    </xf>
    <xf numFmtId="0" fontId="18" fillId="27" borderId="111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0" fontId="0" fillId="0" borderId="13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wrapText="1"/>
    </xf>
    <xf numFmtId="0" fontId="18" fillId="0" borderId="9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99" xfId="0" applyFont="1" applyFill="1" applyBorder="1" applyAlignment="1">
      <alignment horizontal="left" wrapText="1"/>
    </xf>
    <xf numFmtId="0" fontId="18" fillId="0" borderId="173" xfId="0" applyFont="1" applyFill="1" applyBorder="1" applyAlignment="1">
      <alignment horizontal="left" wrapText="1"/>
    </xf>
    <xf numFmtId="0" fontId="18" fillId="0" borderId="174" xfId="0" applyFont="1" applyFill="1" applyBorder="1" applyAlignment="1">
      <alignment horizontal="left" wrapText="1"/>
    </xf>
    <xf numFmtId="0" fontId="18" fillId="40" borderId="92" xfId="0" applyFont="1" applyFill="1" applyBorder="1" applyAlignment="1">
      <alignment horizontal="center" vertical="center"/>
    </xf>
    <xf numFmtId="0" fontId="22" fillId="25" borderId="44" xfId="0" applyFont="1" applyFill="1" applyBorder="1" applyAlignment="1">
      <alignment vertical="center" wrapText="1"/>
    </xf>
    <xf numFmtId="0" fontId="22" fillId="25" borderId="45" xfId="0" applyFont="1" applyFill="1" applyBorder="1" applyAlignment="1">
      <alignment vertical="center" wrapText="1"/>
    </xf>
    <xf numFmtId="0" fontId="22" fillId="25" borderId="94" xfId="0" applyFont="1" applyFill="1" applyBorder="1" applyAlignment="1">
      <alignment vertical="center" wrapText="1"/>
    </xf>
    <xf numFmtId="0" fontId="22" fillId="25" borderId="51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 wrapText="1"/>
    </xf>
    <xf numFmtId="0" fontId="22" fillId="25" borderId="99" xfId="0" applyFont="1" applyFill="1" applyBorder="1" applyAlignment="1">
      <alignment vertical="center" wrapText="1"/>
    </xf>
    <xf numFmtId="0" fontId="22" fillId="25" borderId="104" xfId="0" applyFont="1" applyFill="1" applyBorder="1" applyAlignment="1">
      <alignment vertical="center" wrapText="1"/>
    </xf>
    <xf numFmtId="0" fontId="22" fillId="25" borderId="105" xfId="0" applyFont="1" applyFill="1" applyBorder="1" applyAlignment="1">
      <alignment vertical="center" wrapText="1"/>
    </xf>
    <xf numFmtId="0" fontId="22" fillId="25" borderId="106" xfId="0" applyFont="1" applyFill="1" applyBorder="1" applyAlignment="1">
      <alignment vertical="center" wrapText="1"/>
    </xf>
    <xf numFmtId="0" fontId="22" fillId="25" borderId="108" xfId="0" applyFont="1" applyFill="1" applyBorder="1" applyAlignment="1">
      <alignment horizontal="left" vertical="center" wrapText="1"/>
    </xf>
    <xf numFmtId="0" fontId="22" fillId="25" borderId="109" xfId="0" applyFont="1" applyFill="1" applyBorder="1" applyAlignment="1">
      <alignment horizontal="left" vertical="center" wrapText="1"/>
    </xf>
    <xf numFmtId="10" fontId="18" fillId="25" borderId="107" xfId="42" applyNumberFormat="1" applyFont="1" applyFill="1" applyBorder="1" applyAlignment="1">
      <alignment horizontal="center"/>
    </xf>
    <xf numFmtId="10" fontId="18" fillId="25" borderId="109" xfId="42" applyNumberFormat="1" applyFont="1" applyFill="1" applyBorder="1" applyAlignment="1">
      <alignment horizontal="center"/>
    </xf>
    <xf numFmtId="10" fontId="22" fillId="25" borderId="109" xfId="42" applyNumberFormat="1" applyFont="1" applyFill="1" applyBorder="1" applyAlignment="1">
      <alignment horizontal="center"/>
    </xf>
    <xf numFmtId="164" fontId="22" fillId="25" borderId="128" xfId="0" applyNumberFormat="1" applyFont="1" applyFill="1" applyBorder="1" applyAlignment="1">
      <alignment horizontal="center"/>
    </xf>
    <xf numFmtId="164" fontId="22" fillId="25" borderId="124" xfId="0" applyNumberFormat="1" applyFont="1" applyFill="1" applyBorder="1" applyAlignment="1">
      <alignment horizontal="center"/>
    </xf>
    <xf numFmtId="0" fontId="22" fillId="25" borderId="100" xfId="0" applyFont="1" applyFill="1" applyBorder="1" applyAlignment="1">
      <alignment horizontal="center"/>
    </xf>
    <xf numFmtId="0" fontId="22" fillId="25" borderId="102" xfId="0" applyFont="1" applyFill="1" applyBorder="1" applyAlignment="1">
      <alignment horizontal="center"/>
    </xf>
    <xf numFmtId="164" fontId="22" fillId="25" borderId="133" xfId="0" applyNumberFormat="1" applyFont="1" applyFill="1" applyBorder="1" applyAlignment="1">
      <alignment horizontal="center"/>
    </xf>
    <xf numFmtId="0" fontId="22" fillId="25" borderId="103" xfId="0" applyFont="1" applyFill="1" applyBorder="1" applyAlignment="1">
      <alignment horizontal="center"/>
    </xf>
    <xf numFmtId="0" fontId="22" fillId="0" borderId="108" xfId="0" applyFont="1" applyBorder="1" applyAlignment="1">
      <alignment horizontal="left" wrapText="1"/>
    </xf>
    <xf numFmtId="0" fontId="22" fillId="0" borderId="109" xfId="0" applyFont="1" applyBorder="1" applyAlignment="1">
      <alignment horizontal="left" wrapText="1"/>
    </xf>
    <xf numFmtId="0" fontId="18" fillId="40" borderId="93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94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99" xfId="0" applyFont="1" applyBorder="1" applyAlignment="1">
      <alignment horizontal="left" vertical="center" wrapText="1"/>
    </xf>
    <xf numFmtId="0" fontId="22" fillId="0" borderId="104" xfId="0" applyFont="1" applyBorder="1" applyAlignment="1">
      <alignment horizontal="left" vertical="center" wrapText="1"/>
    </xf>
    <xf numFmtId="0" fontId="22" fillId="0" borderId="105" xfId="0" applyFont="1" applyBorder="1" applyAlignment="1">
      <alignment horizontal="left" vertical="center" wrapText="1"/>
    </xf>
    <xf numFmtId="0" fontId="22" fillId="0" borderId="106" xfId="0" applyFont="1" applyBorder="1" applyAlignment="1">
      <alignment horizontal="left" vertical="center" wrapText="1"/>
    </xf>
    <xf numFmtId="0" fontId="22" fillId="0" borderId="96" xfId="0" applyFont="1" applyBorder="1" applyAlignment="1">
      <alignment horizontal="left" vertical="center" wrapText="1"/>
    </xf>
    <xf numFmtId="0" fontId="22" fillId="0" borderId="97" xfId="0" applyFont="1" applyBorder="1" applyAlignment="1">
      <alignment horizontal="left" vertical="center" wrapText="1"/>
    </xf>
    <xf numFmtId="164" fontId="22" fillId="0" borderId="95" xfId="0" applyNumberFormat="1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101" xfId="0" applyFont="1" applyBorder="1" applyAlignment="1">
      <alignment horizontal="left" wrapText="1"/>
    </xf>
    <xf numFmtId="0" fontId="22" fillId="0" borderId="102" xfId="0" applyFont="1" applyBorder="1" applyAlignment="1">
      <alignment horizontal="left" wrapText="1"/>
    </xf>
    <xf numFmtId="0" fontId="22" fillId="0" borderId="43" xfId="0" applyFont="1" applyBorder="1" applyAlignment="1">
      <alignment horizontal="center" vertical="center"/>
    </xf>
    <xf numFmtId="0" fontId="18" fillId="25" borderId="88" xfId="0" applyFont="1" applyFill="1" applyBorder="1" applyAlignment="1">
      <alignment horizontal="center" vertical="center"/>
    </xf>
    <xf numFmtId="0" fontId="18" fillId="25" borderId="89" xfId="0" applyFont="1" applyFill="1" applyBorder="1" applyAlignment="1">
      <alignment horizontal="center" vertical="center"/>
    </xf>
    <xf numFmtId="0" fontId="18" fillId="26" borderId="92" xfId="0" applyFont="1" applyFill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25" borderId="101" xfId="0" applyFont="1" applyFill="1" applyBorder="1" applyAlignment="1">
      <alignment horizontal="left" vertical="center" wrapText="1"/>
    </xf>
    <xf numFmtId="0" fontId="22" fillId="25" borderId="102" xfId="0" applyFont="1" applyFill="1" applyBorder="1" applyAlignment="1">
      <alignment horizontal="left" vertical="center" wrapText="1"/>
    </xf>
    <xf numFmtId="0" fontId="18" fillId="25" borderId="43" xfId="0" applyFont="1" applyFill="1" applyBorder="1" applyAlignment="1">
      <alignment horizontal="center"/>
    </xf>
    <xf numFmtId="0" fontId="22" fillId="25" borderId="129" xfId="0" applyFont="1" applyFill="1" applyBorder="1" applyAlignment="1">
      <alignment horizontal="left" vertical="center" wrapText="1"/>
    </xf>
    <xf numFmtId="0" fontId="22" fillId="25" borderId="124" xfId="0" applyFont="1" applyFill="1" applyBorder="1" applyAlignment="1">
      <alignment horizontal="left" vertical="center" wrapText="1"/>
    </xf>
    <xf numFmtId="164" fontId="18" fillId="25" borderId="128" xfId="0" applyNumberFormat="1" applyFont="1" applyFill="1" applyBorder="1" applyAlignment="1">
      <alignment horizontal="center"/>
    </xf>
    <xf numFmtId="164" fontId="18" fillId="25" borderId="124" xfId="0" applyNumberFormat="1" applyFont="1" applyFill="1" applyBorder="1" applyAlignment="1">
      <alignment horizontal="center"/>
    </xf>
    <xf numFmtId="0" fontId="18" fillId="25" borderId="90" xfId="0" applyFont="1" applyFill="1" applyBorder="1" applyAlignment="1">
      <alignment horizontal="center" vertical="center"/>
    </xf>
    <xf numFmtId="0" fontId="18" fillId="25" borderId="91" xfId="0" applyFont="1" applyFill="1" applyBorder="1" applyAlignment="1">
      <alignment horizontal="center" vertical="center"/>
    </xf>
    <xf numFmtId="0" fontId="18" fillId="25" borderId="13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38" borderId="14" xfId="0" applyFont="1" applyFill="1" applyBorder="1" applyAlignment="1" applyProtection="1">
      <alignment horizontal="center" vertical="center"/>
    </xf>
    <xf numFmtId="0" fontId="18" fillId="38" borderId="13" xfId="0" applyFont="1" applyFill="1" applyBorder="1" applyAlignment="1" applyProtection="1">
      <alignment horizontal="center" vertical="center"/>
    </xf>
    <xf numFmtId="0" fontId="18" fillId="36" borderId="44" xfId="0" applyFont="1" applyFill="1" applyBorder="1" applyAlignment="1" applyProtection="1">
      <alignment horizontal="center" vertical="center"/>
    </xf>
    <xf numFmtId="0" fontId="18" fillId="36" borderId="45" xfId="0" applyFont="1" applyFill="1" applyBorder="1" applyAlignment="1" applyProtection="1">
      <alignment horizontal="center" vertical="center"/>
    </xf>
    <xf numFmtId="0" fontId="18" fillId="36" borderId="47" xfId="0" applyFont="1" applyFill="1" applyBorder="1" applyAlignment="1" applyProtection="1">
      <alignment horizontal="center" vertical="center"/>
    </xf>
    <xf numFmtId="0" fontId="18" fillId="36" borderId="55" xfId="0" applyFont="1" applyFill="1" applyBorder="1" applyAlignment="1" applyProtection="1">
      <alignment horizontal="center" vertical="center"/>
    </xf>
    <xf numFmtId="0" fontId="18" fillId="36" borderId="56" xfId="0" applyFont="1" applyFill="1" applyBorder="1" applyAlignment="1" applyProtection="1">
      <alignment horizontal="center" vertical="center"/>
    </xf>
    <xf numFmtId="0" fontId="18" fillId="36" borderId="111" xfId="0" applyFont="1" applyFill="1" applyBorder="1" applyAlignment="1" applyProtection="1">
      <alignment horizontal="center" vertical="center"/>
    </xf>
    <xf numFmtId="0" fontId="18" fillId="0" borderId="125" xfId="0" applyFont="1" applyBorder="1" applyAlignment="1">
      <alignment horizontal="left"/>
    </xf>
    <xf numFmtId="0" fontId="18" fillId="0" borderId="129" xfId="0" applyFont="1" applyBorder="1" applyAlignment="1">
      <alignment horizontal="left"/>
    </xf>
    <xf numFmtId="0" fontId="0" fillId="0" borderId="127" xfId="0" applyFont="1" applyBorder="1" applyAlignment="1">
      <alignment horizontal="left"/>
    </xf>
    <xf numFmtId="0" fontId="0" fillId="0" borderId="108" xfId="0" applyFont="1" applyBorder="1" applyAlignment="1">
      <alignment horizontal="left"/>
    </xf>
    <xf numFmtId="0" fontId="18" fillId="36" borderId="24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8" fillId="38" borderId="87" xfId="0" applyFont="1" applyFill="1" applyBorder="1" applyAlignment="1">
      <alignment horizontal="center" vertical="center"/>
    </xf>
    <xf numFmtId="0" fontId="18" fillId="38" borderId="79" xfId="0" applyFont="1" applyFill="1" applyBorder="1" applyAlignment="1">
      <alignment horizontal="center" vertical="center"/>
    </xf>
    <xf numFmtId="0" fontId="18" fillId="38" borderId="80" xfId="0" applyFont="1" applyFill="1" applyBorder="1" applyAlignment="1">
      <alignment horizontal="center" vertical="center" wrapText="1"/>
    </xf>
    <xf numFmtId="0" fontId="19" fillId="38" borderId="35" xfId="0" applyFont="1" applyFill="1" applyBorder="1" applyAlignment="1">
      <alignment horizontal="center" vertical="center"/>
    </xf>
    <xf numFmtId="0" fontId="19" fillId="38" borderId="48" xfId="0" applyFont="1" applyFill="1" applyBorder="1" applyAlignment="1">
      <alignment horizontal="center" vertical="center"/>
    </xf>
    <xf numFmtId="0" fontId="18" fillId="38" borderId="85" xfId="0" applyFont="1" applyFill="1" applyBorder="1" applyAlignment="1">
      <alignment horizontal="center" vertical="center"/>
    </xf>
    <xf numFmtId="0" fontId="18" fillId="38" borderId="8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36" borderId="49" xfId="0" applyFont="1" applyFill="1" applyBorder="1" applyAlignment="1" applyProtection="1">
      <alignment horizontal="center" vertical="center"/>
    </xf>
    <xf numFmtId="0" fontId="18" fillId="36" borderId="14" xfId="0" applyFont="1" applyFill="1" applyBorder="1" applyAlignment="1" applyProtection="1">
      <alignment horizontal="center" vertical="center"/>
    </xf>
    <xf numFmtId="0" fontId="18" fillId="36" borderId="50" xfId="0" applyFont="1" applyFill="1" applyBorder="1" applyAlignment="1" applyProtection="1">
      <alignment horizontal="center" vertical="center"/>
    </xf>
    <xf numFmtId="0" fontId="18" fillId="34" borderId="44" xfId="0" applyFont="1" applyFill="1" applyBorder="1" applyAlignment="1">
      <alignment horizontal="center" vertical="center" wrapText="1"/>
    </xf>
    <xf numFmtId="0" fontId="18" fillId="34" borderId="45" xfId="0" applyFont="1" applyFill="1" applyBorder="1" applyAlignment="1">
      <alignment horizontal="center" vertical="center" wrapText="1"/>
    </xf>
    <xf numFmtId="0" fontId="18" fillId="34" borderId="47" xfId="0" applyFont="1" applyFill="1" applyBorder="1" applyAlignment="1">
      <alignment horizontal="center" vertical="center" wrapText="1"/>
    </xf>
    <xf numFmtId="0" fontId="18" fillId="34" borderId="51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48" xfId="0" applyFont="1" applyFill="1" applyBorder="1" applyAlignment="1">
      <alignment horizontal="center" vertical="center" wrapText="1"/>
    </xf>
    <xf numFmtId="0" fontId="18" fillId="34" borderId="55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18" fillId="34" borderId="111" xfId="0" applyFont="1" applyFill="1" applyBorder="1" applyAlignment="1">
      <alignment horizontal="center" vertical="center" wrapText="1"/>
    </xf>
    <xf numFmtId="0" fontId="18" fillId="38" borderId="81" xfId="0" applyFont="1" applyFill="1" applyBorder="1" applyAlignment="1">
      <alignment horizontal="center" vertical="center" wrapText="1"/>
    </xf>
    <xf numFmtId="0" fontId="18" fillId="36" borderId="82" xfId="0" applyFont="1" applyFill="1" applyBorder="1" applyAlignment="1">
      <alignment horizontal="center" vertical="center"/>
    </xf>
    <xf numFmtId="0" fontId="18" fillId="36" borderId="83" xfId="0" applyFont="1" applyFill="1" applyBorder="1" applyAlignment="1">
      <alignment horizontal="center" vertical="center"/>
    </xf>
    <xf numFmtId="0" fontId="18" fillId="36" borderId="84" xfId="0" applyFont="1" applyFill="1" applyBorder="1" applyAlignment="1">
      <alignment horizontal="center" vertical="center"/>
    </xf>
    <xf numFmtId="0" fontId="18" fillId="38" borderId="44" xfId="0" applyFont="1" applyFill="1" applyBorder="1" applyAlignment="1" applyProtection="1">
      <alignment horizontal="center" vertical="center"/>
    </xf>
    <xf numFmtId="0" fontId="18" fillId="38" borderId="45" xfId="0" applyFont="1" applyFill="1" applyBorder="1" applyAlignment="1" applyProtection="1">
      <alignment horizontal="center" vertical="center"/>
    </xf>
    <xf numFmtId="0" fontId="18" fillId="38" borderId="47" xfId="0" applyFont="1" applyFill="1" applyBorder="1" applyAlignment="1" applyProtection="1">
      <alignment horizontal="center" vertical="center"/>
    </xf>
    <xf numFmtId="0" fontId="18" fillId="38" borderId="49" xfId="0" applyFont="1" applyFill="1" applyBorder="1" applyAlignment="1" applyProtection="1">
      <alignment horizontal="center" vertical="center"/>
    </xf>
    <xf numFmtId="0" fontId="18" fillId="38" borderId="50" xfId="0" applyFont="1" applyFill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 2" xfId="43"/>
    <cellStyle name="Note" xfId="37" builtinId="10" customBuiltin="1"/>
    <cellStyle name="Output" xfId="38" builtinId="21" customBuiltin="1"/>
    <cellStyle name="Percent" xfId="42" builtinId="5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="70" zoomScaleNormal="70" zoomScaleSheetLayoutView="50" workbookViewId="0">
      <selection activeCell="AT9" sqref="AT9"/>
    </sheetView>
  </sheetViews>
  <sheetFormatPr defaultColWidth="9.109375" defaultRowHeight="13.2"/>
  <cols>
    <col min="1" max="1" width="2.33203125" style="1" customWidth="1"/>
    <col min="2" max="2" width="2.6640625" style="1" customWidth="1"/>
    <col min="3" max="3" width="3" style="1" customWidth="1"/>
    <col min="4" max="4" width="3.33203125" style="1" customWidth="1"/>
    <col min="5" max="5" width="14.109375" style="1" customWidth="1"/>
    <col min="6" max="6" width="3.5546875" style="1" customWidth="1"/>
    <col min="7" max="7" width="2.6640625" style="1" customWidth="1"/>
    <col min="8" max="8" width="2.5546875" style="1" customWidth="1"/>
    <col min="9" max="9" width="3" style="1" customWidth="1"/>
    <col min="10" max="10" width="20.33203125" style="1" customWidth="1"/>
    <col min="11" max="11" width="7" style="1" customWidth="1"/>
    <col min="12" max="13" width="7.109375" style="1" customWidth="1"/>
    <col min="14" max="19" width="6.33203125" style="1" customWidth="1"/>
    <col min="20" max="20" width="7.88671875" style="1" customWidth="1"/>
    <col min="21" max="21" width="7.109375" style="1" customWidth="1"/>
    <col min="22" max="22" width="6.5546875" style="1" customWidth="1"/>
    <col min="23" max="28" width="6.33203125" style="1" customWidth="1"/>
    <col min="29" max="29" width="7.88671875" style="1" customWidth="1"/>
    <col min="30" max="30" width="7.109375" style="1" customWidth="1"/>
    <col min="31" max="31" width="8.44140625" style="1" customWidth="1"/>
    <col min="32" max="32" width="8" style="1" customWidth="1"/>
    <col min="33" max="34" width="7.109375" style="1" customWidth="1"/>
    <col min="35" max="40" width="6.33203125" style="1" customWidth="1"/>
    <col min="41" max="41" width="7.33203125" style="1" customWidth="1"/>
    <col min="42" max="42" width="7.109375" style="1" customWidth="1"/>
    <col min="43" max="44" width="7.33203125" style="1" customWidth="1"/>
    <col min="45" max="45" width="7.109375" style="1" customWidth="1"/>
    <col min="46" max="46" width="7.33203125" style="1" customWidth="1"/>
    <col min="47" max="52" width="6.33203125" style="1" customWidth="1"/>
    <col min="53" max="53" width="8" style="1" customWidth="1"/>
    <col min="54" max="54" width="7.88671875" style="1" customWidth="1"/>
    <col min="55" max="55" width="7.33203125" style="1" customWidth="1"/>
    <col min="56" max="16384" width="9.109375" style="1"/>
  </cols>
  <sheetData>
    <row r="1" spans="1:55">
      <c r="J1" s="489" t="s">
        <v>0</v>
      </c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  <c r="BC1" s="2" t="s">
        <v>89</v>
      </c>
    </row>
    <row r="2" spans="1:55">
      <c r="B2" s="3"/>
      <c r="C2" s="3"/>
      <c r="D2" s="3"/>
      <c r="E2" s="3"/>
      <c r="F2" s="3"/>
      <c r="G2" s="3"/>
      <c r="H2" s="3"/>
      <c r="I2" s="3"/>
      <c r="J2" s="3"/>
    </row>
    <row r="3" spans="1:55" s="4" customFormat="1" ht="15.6">
      <c r="A3" s="1"/>
      <c r="B3" s="3"/>
      <c r="C3" s="3"/>
      <c r="D3" s="3"/>
      <c r="E3" s="3"/>
      <c r="F3" s="3"/>
      <c r="G3" s="3"/>
      <c r="H3" s="3"/>
      <c r="I3" s="3"/>
      <c r="J3" s="490" t="s">
        <v>86</v>
      </c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V3" s="1"/>
      <c r="AW3" s="1"/>
      <c r="AX3" s="1"/>
      <c r="AY3" s="1"/>
      <c r="AZ3" s="1"/>
      <c r="BA3" s="1"/>
      <c r="BB3" s="1"/>
      <c r="BC3" s="1"/>
    </row>
    <row r="4" spans="1:55" s="4" customFormat="1" ht="15.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90"/>
      <c r="Q4" s="390"/>
      <c r="R4" s="390"/>
      <c r="S4" s="390"/>
      <c r="T4" s="390"/>
      <c r="U4" s="390"/>
      <c r="X4" s="390" t="s">
        <v>1</v>
      </c>
      <c r="Y4" s="390"/>
      <c r="Z4" s="390"/>
      <c r="AA4" s="390"/>
      <c r="AB4" s="390"/>
      <c r="AC4" s="390"/>
      <c r="AD4" s="390"/>
      <c r="AE4" s="390"/>
      <c r="AF4" s="390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s="4" customFormat="1" ht="17.850000000000001" customHeight="1">
      <c r="A5" t="s">
        <v>92</v>
      </c>
      <c r="B5" s="1"/>
      <c r="C5" s="1"/>
      <c r="D5" s="1"/>
      <c r="E5" s="1"/>
      <c r="F5" s="1"/>
      <c r="G5" s="5"/>
      <c r="H5" s="5"/>
      <c r="I5" s="5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4" customFormat="1" ht="14.85" customHeight="1">
      <c r="A6" t="s">
        <v>93</v>
      </c>
      <c r="B6" s="1"/>
      <c r="C6" s="1"/>
      <c r="D6" s="1"/>
      <c r="E6" s="1"/>
      <c r="F6" s="1"/>
      <c r="G6" s="5"/>
      <c r="H6" s="5"/>
      <c r="I6" s="5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5"/>
      <c r="AR6" s="1"/>
      <c r="AS6" s="1"/>
      <c r="AT6" s="395" t="s">
        <v>95</v>
      </c>
      <c r="AW6" s="1"/>
      <c r="AX6" s="1"/>
      <c r="AY6" s="1"/>
      <c r="AZ6" s="1"/>
      <c r="BA6" s="1"/>
      <c r="BB6" s="1"/>
      <c r="BC6" s="5"/>
    </row>
    <row r="7" spans="1:55" s="4" customFormat="1" ht="14.85" customHeight="1">
      <c r="A7" t="s">
        <v>94</v>
      </c>
      <c r="B7" s="1"/>
      <c r="C7" s="1"/>
      <c r="D7" s="1"/>
      <c r="E7" s="1"/>
      <c r="F7" s="1"/>
      <c r="G7" s="5"/>
      <c r="H7" s="5"/>
      <c r="I7" s="5"/>
      <c r="J7" s="490" t="s">
        <v>98</v>
      </c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395" t="s">
        <v>96</v>
      </c>
      <c r="AW7" s="1"/>
      <c r="AX7" s="1"/>
      <c r="AY7" s="1"/>
      <c r="AZ7" s="1"/>
      <c r="BA7" s="1"/>
      <c r="BB7" s="1"/>
      <c r="BC7" s="5"/>
    </row>
    <row r="8" spans="1:55" s="4" customFormat="1" ht="13.95" customHeight="1">
      <c r="A8" s="37" t="s">
        <v>99</v>
      </c>
      <c r="G8" s="7"/>
      <c r="H8" s="7"/>
      <c r="I8" s="7"/>
      <c r="J8" s="7" t="s">
        <v>2</v>
      </c>
      <c r="AQ8" s="38"/>
      <c r="AT8" s="38" t="s">
        <v>100</v>
      </c>
      <c r="BC8" s="7"/>
    </row>
    <row r="9" spans="1:55" s="4" customFormat="1" ht="13.95" customHeight="1">
      <c r="A9" s="37"/>
      <c r="G9" s="7"/>
      <c r="H9" s="7"/>
      <c r="I9" s="7"/>
      <c r="J9" s="7"/>
      <c r="AQ9" s="38"/>
      <c r="AT9" s="38"/>
      <c r="BC9" s="7"/>
    </row>
    <row r="10" spans="1:55" s="4" customFormat="1" ht="13.95" customHeight="1" thickBot="1">
      <c r="A10" s="37"/>
      <c r="G10" s="382" t="s">
        <v>81</v>
      </c>
      <c r="H10" s="7"/>
      <c r="I10" s="7"/>
      <c r="J10" s="7"/>
      <c r="AQ10" s="38"/>
      <c r="AT10" s="38"/>
      <c r="BC10" s="7"/>
    </row>
    <row r="11" spans="1:55" s="4" customFormat="1" ht="13.95" customHeight="1">
      <c r="A11" s="410" t="s">
        <v>36</v>
      </c>
      <c r="B11" s="411"/>
      <c r="C11" s="411"/>
      <c r="D11" s="411"/>
      <c r="E11" s="412"/>
      <c r="G11" s="340"/>
      <c r="H11" s="341" t="s">
        <v>78</v>
      </c>
      <c r="I11" s="342"/>
      <c r="J11" s="343"/>
      <c r="K11" s="344">
        <f>SUM(K12:K16)</f>
        <v>135</v>
      </c>
      <c r="L11" s="345">
        <f t="shared" ref="L11:P11" si="0">SUM(L12:L16)</f>
        <v>134</v>
      </c>
      <c r="M11" s="345">
        <f t="shared" si="0"/>
        <v>269</v>
      </c>
      <c r="N11" s="345">
        <f t="shared" si="0"/>
        <v>0</v>
      </c>
      <c r="O11" s="345">
        <f t="shared" si="0"/>
        <v>0</v>
      </c>
      <c r="P11" s="346">
        <f t="shared" si="0"/>
        <v>0</v>
      </c>
      <c r="Q11" s="396">
        <f>K11+N11</f>
        <v>135</v>
      </c>
      <c r="R11" s="397">
        <f t="shared" ref="R11" si="1">L11+O11</f>
        <v>134</v>
      </c>
      <c r="S11" s="398">
        <f>Q11+R11</f>
        <v>269</v>
      </c>
      <c r="T11" s="347">
        <f t="shared" ref="T11:AW11" si="2">SUM(T38:T42)</f>
        <v>222</v>
      </c>
      <c r="U11" s="345">
        <f t="shared" si="2"/>
        <v>180</v>
      </c>
      <c r="V11" s="345">
        <f t="shared" si="2"/>
        <v>402</v>
      </c>
      <c r="W11" s="345">
        <f t="shared" si="2"/>
        <v>19</v>
      </c>
      <c r="X11" s="345">
        <f t="shared" si="2"/>
        <v>30</v>
      </c>
      <c r="Y11" s="346">
        <f t="shared" si="2"/>
        <v>49</v>
      </c>
      <c r="Z11" s="358">
        <f>T11+W11</f>
        <v>241</v>
      </c>
      <c r="AA11" s="359">
        <f t="shared" ref="AA11:AA12" si="3">U11+X11</f>
        <v>210</v>
      </c>
      <c r="AB11" s="360">
        <f>Z11+AA11</f>
        <v>451</v>
      </c>
      <c r="AC11" s="361">
        <f>Q11+T11</f>
        <v>357</v>
      </c>
      <c r="AD11" s="362">
        <f t="shared" ref="AD11:AD22" si="4">R11+U11</f>
        <v>314</v>
      </c>
      <c r="AE11" s="363">
        <f>AD11+AC11</f>
        <v>671</v>
      </c>
      <c r="AF11" s="347">
        <f t="shared" si="2"/>
        <v>759</v>
      </c>
      <c r="AG11" s="345">
        <f t="shared" si="2"/>
        <v>630</v>
      </c>
      <c r="AH11" s="345">
        <f t="shared" si="2"/>
        <v>1389</v>
      </c>
      <c r="AI11" s="345">
        <f t="shared" si="2"/>
        <v>0</v>
      </c>
      <c r="AJ11" s="345">
        <f t="shared" si="2"/>
        <v>0</v>
      </c>
      <c r="AK11" s="346">
        <f t="shared" si="2"/>
        <v>0</v>
      </c>
      <c r="AL11" s="358">
        <f>AF11+AI11</f>
        <v>759</v>
      </c>
      <c r="AM11" s="359">
        <f t="shared" ref="AM11:AM12" si="5">AG11+AJ11</f>
        <v>630</v>
      </c>
      <c r="AN11" s="360">
        <f>AL11+AM11</f>
        <v>1389</v>
      </c>
      <c r="AO11" s="364">
        <f>Z11+AF11</f>
        <v>1000</v>
      </c>
      <c r="AP11" s="365">
        <f t="shared" ref="AP11:AP12" si="6">AA11+AG11</f>
        <v>840</v>
      </c>
      <c r="AQ11" s="363">
        <f>AP11+AO11</f>
        <v>1840</v>
      </c>
      <c r="AR11" s="347">
        <f t="shared" si="2"/>
        <v>0</v>
      </c>
      <c r="AS11" s="345">
        <f t="shared" si="2"/>
        <v>0</v>
      </c>
      <c r="AT11" s="348">
        <f t="shared" si="2"/>
        <v>0</v>
      </c>
      <c r="AU11" s="345">
        <f t="shared" si="2"/>
        <v>0</v>
      </c>
      <c r="AV11" s="345">
        <f t="shared" si="2"/>
        <v>0</v>
      </c>
      <c r="AW11" s="346">
        <f t="shared" si="2"/>
        <v>0</v>
      </c>
      <c r="AX11" s="366">
        <f>AR11+AU11</f>
        <v>0</v>
      </c>
      <c r="AY11" s="359">
        <f t="shared" ref="AY11:AY12" si="7">AS11+AV11</f>
        <v>0</v>
      </c>
      <c r="AZ11" s="360">
        <f>AX11+AY11</f>
        <v>0</v>
      </c>
      <c r="BA11" s="367">
        <f t="shared" ref="BA11:BA12" si="8">K11+N11+T11+AF11+AR11</f>
        <v>1116</v>
      </c>
      <c r="BB11" s="368">
        <f t="shared" ref="BB11:BB12" si="9">L11+O11+U11+AG11+AS11</f>
        <v>944</v>
      </c>
      <c r="BC11" s="369">
        <f>BA11+BB11</f>
        <v>2060</v>
      </c>
    </row>
    <row r="12" spans="1:55" s="4" customFormat="1" ht="13.95" customHeight="1">
      <c r="A12" s="413"/>
      <c r="B12" s="414"/>
      <c r="C12" s="414"/>
      <c r="D12" s="414"/>
      <c r="E12" s="415"/>
      <c r="G12" s="327"/>
      <c r="H12" s="328"/>
      <c r="I12" s="7" t="s">
        <v>17</v>
      </c>
      <c r="J12" s="109"/>
      <c r="K12" s="329">
        <f>SUM(K38,K50,K63)</f>
        <v>19</v>
      </c>
      <c r="L12" s="330">
        <f t="shared" ref="L12:P12" si="10">SUM(L38,L50,L63)</f>
        <v>15</v>
      </c>
      <c r="M12" s="330">
        <f t="shared" si="10"/>
        <v>34</v>
      </c>
      <c r="N12" s="330">
        <f t="shared" si="10"/>
        <v>0</v>
      </c>
      <c r="O12" s="330">
        <f t="shared" si="10"/>
        <v>0</v>
      </c>
      <c r="P12" s="331">
        <f t="shared" si="10"/>
        <v>0</v>
      </c>
      <c r="Q12" s="150">
        <f>K12+N12</f>
        <v>19</v>
      </c>
      <c r="R12" s="151">
        <f t="shared" ref="R12:R14" si="11">L12+O12</f>
        <v>15</v>
      </c>
      <c r="S12" s="152">
        <f>Q12+R12</f>
        <v>34</v>
      </c>
      <c r="T12" s="332"/>
      <c r="U12" s="330"/>
      <c r="V12" s="330"/>
      <c r="W12" s="330"/>
      <c r="X12" s="330"/>
      <c r="Y12" s="331"/>
      <c r="Z12" s="153">
        <f t="shared" ref="Z12" si="12">T12+W12</f>
        <v>0</v>
      </c>
      <c r="AA12" s="154">
        <f t="shared" si="3"/>
        <v>0</v>
      </c>
      <c r="AB12" s="155">
        <f>Z12+AA12</f>
        <v>0</v>
      </c>
      <c r="AC12" s="248">
        <f t="shared" ref="AC12:AC22" si="13">Q12+T12</f>
        <v>19</v>
      </c>
      <c r="AD12" s="179">
        <f t="shared" si="4"/>
        <v>15</v>
      </c>
      <c r="AE12" s="249">
        <f t="shared" ref="AE12:AE22" si="14">AD12+AC12</f>
        <v>34</v>
      </c>
      <c r="AF12" s="332"/>
      <c r="AG12" s="330"/>
      <c r="AH12" s="330"/>
      <c r="AI12" s="330"/>
      <c r="AJ12" s="330"/>
      <c r="AK12" s="331"/>
      <c r="AL12" s="153">
        <f t="shared" ref="AL12" si="15">AF12+AI12</f>
        <v>0</v>
      </c>
      <c r="AM12" s="154">
        <f t="shared" si="5"/>
        <v>0</v>
      </c>
      <c r="AN12" s="155">
        <f>AL12+AM12</f>
        <v>0</v>
      </c>
      <c r="AO12" s="253">
        <f t="shared" ref="AO12" si="16">Z12+AF12</f>
        <v>0</v>
      </c>
      <c r="AP12" s="259">
        <f t="shared" si="6"/>
        <v>0</v>
      </c>
      <c r="AQ12" s="249">
        <f t="shared" ref="AQ12" si="17">AP12+AO12</f>
        <v>0</v>
      </c>
      <c r="AR12" s="332"/>
      <c r="AS12" s="330"/>
      <c r="AT12" s="333"/>
      <c r="AU12" s="330"/>
      <c r="AV12" s="330"/>
      <c r="AW12" s="331"/>
      <c r="AX12" s="226">
        <f t="shared" ref="AX12" si="18">AR12+AU12</f>
        <v>0</v>
      </c>
      <c r="AY12" s="154">
        <f t="shared" si="7"/>
        <v>0</v>
      </c>
      <c r="AZ12" s="155">
        <f>AX12+AY12</f>
        <v>0</v>
      </c>
      <c r="BA12" s="274">
        <f t="shared" si="8"/>
        <v>19</v>
      </c>
      <c r="BB12" s="275">
        <f t="shared" si="9"/>
        <v>15</v>
      </c>
      <c r="BC12" s="276">
        <f t="shared" ref="BC12" si="19">BA12+BB12</f>
        <v>34</v>
      </c>
    </row>
    <row r="13" spans="1:55" s="4" customFormat="1" ht="13.95" customHeight="1" thickBot="1">
      <c r="A13" s="416"/>
      <c r="B13" s="417"/>
      <c r="C13" s="417"/>
      <c r="D13" s="417"/>
      <c r="E13" s="418"/>
      <c r="G13" s="327"/>
      <c r="H13" s="328"/>
      <c r="I13" s="18" t="s">
        <v>19</v>
      </c>
      <c r="J13" s="109"/>
      <c r="K13" s="329">
        <f t="shared" ref="K13:P13" si="20">SUM(K39,K51,K64)</f>
        <v>47</v>
      </c>
      <c r="L13" s="330">
        <f t="shared" si="20"/>
        <v>50</v>
      </c>
      <c r="M13" s="330">
        <f t="shared" si="20"/>
        <v>97</v>
      </c>
      <c r="N13" s="330">
        <f t="shared" si="20"/>
        <v>0</v>
      </c>
      <c r="O13" s="330">
        <f t="shared" si="20"/>
        <v>0</v>
      </c>
      <c r="P13" s="331">
        <f t="shared" si="20"/>
        <v>0</v>
      </c>
      <c r="Q13" s="153">
        <f t="shared" ref="Q13:Q14" si="21">K13+N13</f>
        <v>47</v>
      </c>
      <c r="R13" s="154">
        <f t="shared" si="11"/>
        <v>50</v>
      </c>
      <c r="S13" s="155">
        <f>Q13+R13</f>
        <v>97</v>
      </c>
      <c r="T13" s="332"/>
      <c r="U13" s="330"/>
      <c r="V13" s="330"/>
      <c r="W13" s="330"/>
      <c r="X13" s="330"/>
      <c r="Y13" s="331"/>
      <c r="Z13" s="153">
        <f t="shared" ref="Z13:Z14" si="22">T13+W13</f>
        <v>0</v>
      </c>
      <c r="AA13" s="154">
        <f t="shared" ref="AA13:AA14" si="23">U13+X13</f>
        <v>0</v>
      </c>
      <c r="AB13" s="155">
        <f>Z13+AA13</f>
        <v>0</v>
      </c>
      <c r="AC13" s="248">
        <f t="shared" si="13"/>
        <v>47</v>
      </c>
      <c r="AD13" s="179">
        <f t="shared" si="4"/>
        <v>50</v>
      </c>
      <c r="AE13" s="249">
        <f t="shared" si="14"/>
        <v>97</v>
      </c>
      <c r="AF13" s="332"/>
      <c r="AG13" s="330"/>
      <c r="AH13" s="330"/>
      <c r="AI13" s="330"/>
      <c r="AJ13" s="330"/>
      <c r="AK13" s="331"/>
      <c r="AL13" s="153">
        <f t="shared" ref="AL13:AL15" si="24">AF13+AI13</f>
        <v>0</v>
      </c>
      <c r="AM13" s="154">
        <f t="shared" ref="AM13:AM15" si="25">AG13+AJ13</f>
        <v>0</v>
      </c>
      <c r="AN13" s="155">
        <f>AL13+AM13</f>
        <v>0</v>
      </c>
      <c r="AO13" s="253">
        <f t="shared" ref="AO13:AO15" si="26">Z13+AF13</f>
        <v>0</v>
      </c>
      <c r="AP13" s="259">
        <f t="shared" ref="AP13:AP15" si="27">AA13+AG13</f>
        <v>0</v>
      </c>
      <c r="AQ13" s="249">
        <f t="shared" ref="AQ13:AQ15" si="28">AP13+AO13</f>
        <v>0</v>
      </c>
      <c r="AR13" s="332"/>
      <c r="AS13" s="330"/>
      <c r="AT13" s="333"/>
      <c r="AU13" s="330"/>
      <c r="AV13" s="330"/>
      <c r="AW13" s="331"/>
      <c r="AX13" s="226">
        <f t="shared" ref="AX13:AX15" si="29">AR13+AU13</f>
        <v>0</v>
      </c>
      <c r="AY13" s="154">
        <f t="shared" ref="AY13:AY15" si="30">AS13+AV13</f>
        <v>0</v>
      </c>
      <c r="AZ13" s="155">
        <f>AX13+AY13</f>
        <v>0</v>
      </c>
      <c r="BA13" s="274">
        <f t="shared" ref="BA13:BA15" si="31">K13+N13+T13+AF13+AR13</f>
        <v>47</v>
      </c>
      <c r="BB13" s="275">
        <f t="shared" ref="BB13:BB15" si="32">L13+O13+U13+AG13+AS13</f>
        <v>50</v>
      </c>
      <c r="BC13" s="276">
        <f t="shared" ref="BC13:BC15" si="33">BA13+BB13</f>
        <v>97</v>
      </c>
    </row>
    <row r="14" spans="1:55" s="4" customFormat="1" ht="13.95" customHeight="1">
      <c r="A14" s="419" t="s">
        <v>37</v>
      </c>
      <c r="B14" s="420"/>
      <c r="C14" s="420"/>
      <c r="D14" s="420"/>
      <c r="E14" s="421"/>
      <c r="G14" s="327"/>
      <c r="H14" s="328"/>
      <c r="I14" s="18" t="s">
        <v>21</v>
      </c>
      <c r="J14" s="109"/>
      <c r="K14" s="329">
        <f t="shared" ref="K14:P14" si="34">SUM(K40,K52,K65)</f>
        <v>24</v>
      </c>
      <c r="L14" s="330">
        <f t="shared" si="34"/>
        <v>36</v>
      </c>
      <c r="M14" s="330">
        <f t="shared" si="34"/>
        <v>60</v>
      </c>
      <c r="N14" s="330">
        <f t="shared" si="34"/>
        <v>0</v>
      </c>
      <c r="O14" s="330">
        <f t="shared" si="34"/>
        <v>0</v>
      </c>
      <c r="P14" s="331">
        <f t="shared" si="34"/>
        <v>0</v>
      </c>
      <c r="Q14" s="153">
        <f t="shared" si="21"/>
        <v>24</v>
      </c>
      <c r="R14" s="154">
        <f t="shared" si="11"/>
        <v>36</v>
      </c>
      <c r="S14" s="155">
        <f t="shared" ref="S14" si="35">Q14+R14</f>
        <v>60</v>
      </c>
      <c r="T14" s="332"/>
      <c r="U14" s="330"/>
      <c r="V14" s="330"/>
      <c r="W14" s="330"/>
      <c r="X14" s="330"/>
      <c r="Y14" s="331"/>
      <c r="Z14" s="153">
        <f t="shared" si="22"/>
        <v>0</v>
      </c>
      <c r="AA14" s="154">
        <f t="shared" si="23"/>
        <v>0</v>
      </c>
      <c r="AB14" s="155">
        <f t="shared" ref="AB14:AB15" si="36">Z14+AA14</f>
        <v>0</v>
      </c>
      <c r="AC14" s="248">
        <f t="shared" si="13"/>
        <v>24</v>
      </c>
      <c r="AD14" s="179">
        <f t="shared" si="4"/>
        <v>36</v>
      </c>
      <c r="AE14" s="249">
        <f t="shared" si="14"/>
        <v>60</v>
      </c>
      <c r="AF14" s="332"/>
      <c r="AG14" s="330"/>
      <c r="AH14" s="330"/>
      <c r="AI14" s="330"/>
      <c r="AJ14" s="330"/>
      <c r="AK14" s="331"/>
      <c r="AL14" s="153">
        <f t="shared" si="24"/>
        <v>0</v>
      </c>
      <c r="AM14" s="154">
        <f t="shared" si="25"/>
        <v>0</v>
      </c>
      <c r="AN14" s="155">
        <f t="shared" ref="AN14:AN15" si="37">AL14+AM14</f>
        <v>0</v>
      </c>
      <c r="AO14" s="253">
        <f t="shared" si="26"/>
        <v>0</v>
      </c>
      <c r="AP14" s="259">
        <f t="shared" si="27"/>
        <v>0</v>
      </c>
      <c r="AQ14" s="249">
        <f t="shared" si="28"/>
        <v>0</v>
      </c>
      <c r="AR14" s="332"/>
      <c r="AS14" s="330"/>
      <c r="AT14" s="333"/>
      <c r="AU14" s="330"/>
      <c r="AV14" s="330"/>
      <c r="AW14" s="331"/>
      <c r="AX14" s="226">
        <f t="shared" si="29"/>
        <v>0</v>
      </c>
      <c r="AY14" s="154">
        <f t="shared" si="30"/>
        <v>0</v>
      </c>
      <c r="AZ14" s="155">
        <f t="shared" ref="AZ14:AZ15" si="38">AX14+AY14</f>
        <v>0</v>
      </c>
      <c r="BA14" s="274">
        <f t="shared" si="31"/>
        <v>24</v>
      </c>
      <c r="BB14" s="275">
        <f t="shared" si="32"/>
        <v>36</v>
      </c>
      <c r="BC14" s="276">
        <f t="shared" si="33"/>
        <v>60</v>
      </c>
    </row>
    <row r="15" spans="1:55" s="4" customFormat="1" ht="13.95" customHeight="1">
      <c r="A15" s="422"/>
      <c r="B15" s="423"/>
      <c r="C15" s="423"/>
      <c r="D15" s="423"/>
      <c r="E15" s="424"/>
      <c r="G15" s="327"/>
      <c r="H15" s="328"/>
      <c r="I15" s="18" t="s">
        <v>23</v>
      </c>
      <c r="J15" s="109"/>
      <c r="K15" s="329">
        <f t="shared" ref="K15:P15" si="39">SUM(K41,K53,K66)</f>
        <v>18</v>
      </c>
      <c r="L15" s="330">
        <f t="shared" si="39"/>
        <v>17</v>
      </c>
      <c r="M15" s="330">
        <f t="shared" si="39"/>
        <v>35</v>
      </c>
      <c r="N15" s="330">
        <f t="shared" si="39"/>
        <v>0</v>
      </c>
      <c r="O15" s="330">
        <f t="shared" si="39"/>
        <v>0</v>
      </c>
      <c r="P15" s="331">
        <f t="shared" si="39"/>
        <v>0</v>
      </c>
      <c r="Q15" s="153">
        <f t="shared" ref="Q15:Q24" si="40">K15+N15</f>
        <v>18</v>
      </c>
      <c r="R15" s="154">
        <f t="shared" ref="R15:R24" si="41">L15+O15</f>
        <v>17</v>
      </c>
      <c r="S15" s="155">
        <f t="shared" ref="S15:S24" si="42">Q15+R15</f>
        <v>35</v>
      </c>
      <c r="T15" s="332"/>
      <c r="U15" s="330"/>
      <c r="V15" s="330"/>
      <c r="W15" s="330"/>
      <c r="X15" s="330"/>
      <c r="Y15" s="331"/>
      <c r="Z15" s="153">
        <f t="shared" ref="Z15:Z25" si="43">T15+W15</f>
        <v>0</v>
      </c>
      <c r="AA15" s="154">
        <f t="shared" ref="AA15:AA25" si="44">U15+X15</f>
        <v>0</v>
      </c>
      <c r="AB15" s="155">
        <f t="shared" si="36"/>
        <v>0</v>
      </c>
      <c r="AC15" s="248">
        <f t="shared" si="13"/>
        <v>18</v>
      </c>
      <c r="AD15" s="179">
        <f t="shared" si="4"/>
        <v>17</v>
      </c>
      <c r="AE15" s="249">
        <f t="shared" si="14"/>
        <v>35</v>
      </c>
      <c r="AF15" s="332"/>
      <c r="AG15" s="330"/>
      <c r="AH15" s="330"/>
      <c r="AI15" s="330"/>
      <c r="AJ15" s="330"/>
      <c r="AK15" s="331"/>
      <c r="AL15" s="153">
        <f t="shared" si="24"/>
        <v>0</v>
      </c>
      <c r="AM15" s="154">
        <f t="shared" si="25"/>
        <v>0</v>
      </c>
      <c r="AN15" s="155">
        <f t="shared" si="37"/>
        <v>0</v>
      </c>
      <c r="AO15" s="253">
        <f t="shared" si="26"/>
        <v>0</v>
      </c>
      <c r="AP15" s="259">
        <f t="shared" si="27"/>
        <v>0</v>
      </c>
      <c r="AQ15" s="249">
        <f t="shared" si="28"/>
        <v>0</v>
      </c>
      <c r="AR15" s="332"/>
      <c r="AS15" s="330"/>
      <c r="AT15" s="333"/>
      <c r="AU15" s="330"/>
      <c r="AV15" s="330"/>
      <c r="AW15" s="331"/>
      <c r="AX15" s="226">
        <f t="shared" si="29"/>
        <v>0</v>
      </c>
      <c r="AY15" s="154">
        <f t="shared" si="30"/>
        <v>0</v>
      </c>
      <c r="AZ15" s="155">
        <f t="shared" si="38"/>
        <v>0</v>
      </c>
      <c r="BA15" s="274">
        <f t="shared" si="31"/>
        <v>18</v>
      </c>
      <c r="BB15" s="275">
        <f t="shared" si="32"/>
        <v>17</v>
      </c>
      <c r="BC15" s="276">
        <f t="shared" si="33"/>
        <v>35</v>
      </c>
    </row>
    <row r="16" spans="1:55" s="4" customFormat="1" ht="13.95" customHeight="1">
      <c r="A16" s="422"/>
      <c r="B16" s="423"/>
      <c r="C16" s="423"/>
      <c r="D16" s="423"/>
      <c r="E16" s="424"/>
      <c r="G16" s="327"/>
      <c r="H16" s="328"/>
      <c r="I16" s="18" t="s">
        <v>58</v>
      </c>
      <c r="J16" s="109"/>
      <c r="K16" s="329">
        <f t="shared" ref="K16:P16" si="45">SUM(K42,K54,K67)</f>
        <v>27</v>
      </c>
      <c r="L16" s="330">
        <f t="shared" si="45"/>
        <v>16</v>
      </c>
      <c r="M16" s="330">
        <f t="shared" si="45"/>
        <v>43</v>
      </c>
      <c r="N16" s="330">
        <f t="shared" si="45"/>
        <v>0</v>
      </c>
      <c r="O16" s="330">
        <f t="shared" si="45"/>
        <v>0</v>
      </c>
      <c r="P16" s="331">
        <f t="shared" si="45"/>
        <v>0</v>
      </c>
      <c r="Q16" s="153">
        <f t="shared" si="40"/>
        <v>27</v>
      </c>
      <c r="R16" s="154">
        <f t="shared" si="41"/>
        <v>16</v>
      </c>
      <c r="S16" s="155">
        <f t="shared" si="42"/>
        <v>43</v>
      </c>
      <c r="T16" s="332"/>
      <c r="U16" s="330"/>
      <c r="V16" s="330"/>
      <c r="W16" s="330"/>
      <c r="X16" s="330"/>
      <c r="Y16" s="331"/>
      <c r="Z16" s="153">
        <f t="shared" si="43"/>
        <v>0</v>
      </c>
      <c r="AA16" s="154">
        <f t="shared" si="44"/>
        <v>0</v>
      </c>
      <c r="AB16" s="155">
        <f t="shared" ref="AB16:AB25" si="46">Z16+AA16</f>
        <v>0</v>
      </c>
      <c r="AC16" s="248">
        <f t="shared" si="13"/>
        <v>27</v>
      </c>
      <c r="AD16" s="179">
        <f t="shared" si="4"/>
        <v>16</v>
      </c>
      <c r="AE16" s="249">
        <f t="shared" si="14"/>
        <v>43</v>
      </c>
      <c r="AF16" s="332"/>
      <c r="AG16" s="330"/>
      <c r="AH16" s="330"/>
      <c r="AI16" s="330"/>
      <c r="AJ16" s="330"/>
      <c r="AK16" s="331"/>
      <c r="AL16" s="153">
        <f t="shared" ref="AL16:AL25" si="47">AF16+AI16</f>
        <v>0</v>
      </c>
      <c r="AM16" s="154">
        <f t="shared" ref="AM16:AM25" si="48">AG16+AJ16</f>
        <v>0</v>
      </c>
      <c r="AN16" s="155">
        <f t="shared" ref="AN16:AN25" si="49">AL16+AM16</f>
        <v>0</v>
      </c>
      <c r="AO16" s="253">
        <f t="shared" ref="AO16:AO25" si="50">Z16+AF16</f>
        <v>0</v>
      </c>
      <c r="AP16" s="259">
        <f t="shared" ref="AP16:AP25" si="51">AA16+AG16</f>
        <v>0</v>
      </c>
      <c r="AQ16" s="249">
        <f t="shared" ref="AQ16:AQ25" si="52">AP16+AO16</f>
        <v>0</v>
      </c>
      <c r="AR16" s="332"/>
      <c r="AS16" s="330"/>
      <c r="AT16" s="333"/>
      <c r="AU16" s="330"/>
      <c r="AV16" s="330"/>
      <c r="AW16" s="331"/>
      <c r="AX16" s="226">
        <f t="shared" ref="AX16:AX25" si="53">AR16+AU16</f>
        <v>0</v>
      </c>
      <c r="AY16" s="154">
        <f t="shared" ref="AY16:AY25" si="54">AS16+AV16</f>
        <v>0</v>
      </c>
      <c r="AZ16" s="155">
        <f t="shared" ref="AZ16:AZ25" si="55">AX16+AY16</f>
        <v>0</v>
      </c>
      <c r="BA16" s="274">
        <f t="shared" ref="BA16:BA25" si="56">K16+N16+T16+AF16+AR16</f>
        <v>27</v>
      </c>
      <c r="BB16" s="275">
        <f t="shared" ref="BB16:BB25" si="57">L16+O16+U16+AG16+AS16</f>
        <v>16</v>
      </c>
      <c r="BC16" s="276">
        <f t="shared" ref="BC16:BC25" si="58">BA16+BB16</f>
        <v>43</v>
      </c>
    </row>
    <row r="17" spans="1:55" s="4" customFormat="1" ht="13.95" customHeight="1">
      <c r="A17" s="422"/>
      <c r="B17" s="423"/>
      <c r="C17" s="423"/>
      <c r="D17" s="423"/>
      <c r="E17" s="424"/>
      <c r="G17" s="349"/>
      <c r="H17" s="350" t="s">
        <v>79</v>
      </c>
      <c r="I17" s="351"/>
      <c r="J17" s="352"/>
      <c r="K17" s="353">
        <f>SUM(K18:K20)</f>
        <v>1056</v>
      </c>
      <c r="L17" s="354">
        <f t="shared" ref="L17:P17" si="59">SUM(L18:L20)</f>
        <v>377</v>
      </c>
      <c r="M17" s="354">
        <f t="shared" si="59"/>
        <v>1433</v>
      </c>
      <c r="N17" s="354">
        <f t="shared" si="59"/>
        <v>0</v>
      </c>
      <c r="O17" s="354">
        <f t="shared" si="59"/>
        <v>0</v>
      </c>
      <c r="P17" s="355">
        <f t="shared" si="59"/>
        <v>0</v>
      </c>
      <c r="Q17" s="153">
        <f t="shared" si="40"/>
        <v>1056</v>
      </c>
      <c r="R17" s="154">
        <f t="shared" si="41"/>
        <v>377</v>
      </c>
      <c r="S17" s="155">
        <f t="shared" si="42"/>
        <v>1433</v>
      </c>
      <c r="T17" s="356">
        <f t="shared" ref="T17:AW17" si="60">SUM(T43:T45)</f>
        <v>1662</v>
      </c>
      <c r="U17" s="354">
        <f t="shared" si="60"/>
        <v>570</v>
      </c>
      <c r="V17" s="354">
        <f t="shared" si="60"/>
        <v>2232</v>
      </c>
      <c r="W17" s="354">
        <f t="shared" si="60"/>
        <v>150</v>
      </c>
      <c r="X17" s="354">
        <f t="shared" si="60"/>
        <v>106</v>
      </c>
      <c r="Y17" s="355">
        <f t="shared" si="60"/>
        <v>256</v>
      </c>
      <c r="Z17" s="153">
        <f t="shared" si="43"/>
        <v>1812</v>
      </c>
      <c r="AA17" s="154">
        <f t="shared" si="44"/>
        <v>676</v>
      </c>
      <c r="AB17" s="155">
        <f t="shared" si="46"/>
        <v>2488</v>
      </c>
      <c r="AC17" s="248">
        <f t="shared" si="13"/>
        <v>2718</v>
      </c>
      <c r="AD17" s="179">
        <f t="shared" si="4"/>
        <v>947</v>
      </c>
      <c r="AE17" s="249">
        <f t="shared" si="14"/>
        <v>3665</v>
      </c>
      <c r="AF17" s="356">
        <f t="shared" si="60"/>
        <v>2476</v>
      </c>
      <c r="AG17" s="354">
        <f t="shared" si="60"/>
        <v>1101</v>
      </c>
      <c r="AH17" s="354">
        <f t="shared" si="60"/>
        <v>3577</v>
      </c>
      <c r="AI17" s="354">
        <f t="shared" si="60"/>
        <v>0</v>
      </c>
      <c r="AJ17" s="354">
        <f t="shared" si="60"/>
        <v>0</v>
      </c>
      <c r="AK17" s="355">
        <f t="shared" si="60"/>
        <v>0</v>
      </c>
      <c r="AL17" s="153">
        <f t="shared" si="47"/>
        <v>2476</v>
      </c>
      <c r="AM17" s="154">
        <f t="shared" si="48"/>
        <v>1101</v>
      </c>
      <c r="AN17" s="155">
        <f t="shared" si="49"/>
        <v>3577</v>
      </c>
      <c r="AO17" s="253">
        <f t="shared" si="50"/>
        <v>4288</v>
      </c>
      <c r="AP17" s="259">
        <f t="shared" si="51"/>
        <v>1777</v>
      </c>
      <c r="AQ17" s="249">
        <f t="shared" si="52"/>
        <v>6065</v>
      </c>
      <c r="AR17" s="356">
        <f t="shared" si="60"/>
        <v>0</v>
      </c>
      <c r="AS17" s="354">
        <f t="shared" si="60"/>
        <v>0</v>
      </c>
      <c r="AT17" s="357">
        <f t="shared" si="60"/>
        <v>0</v>
      </c>
      <c r="AU17" s="354">
        <f t="shared" si="60"/>
        <v>0</v>
      </c>
      <c r="AV17" s="354">
        <f t="shared" si="60"/>
        <v>0</v>
      </c>
      <c r="AW17" s="355">
        <f t="shared" si="60"/>
        <v>0</v>
      </c>
      <c r="AX17" s="226">
        <f t="shared" si="53"/>
        <v>0</v>
      </c>
      <c r="AY17" s="154">
        <f t="shared" si="54"/>
        <v>0</v>
      </c>
      <c r="AZ17" s="155">
        <f t="shared" si="55"/>
        <v>0</v>
      </c>
      <c r="BA17" s="274">
        <f t="shared" si="56"/>
        <v>5194</v>
      </c>
      <c r="BB17" s="275">
        <f t="shared" si="57"/>
        <v>2048</v>
      </c>
      <c r="BC17" s="276">
        <f t="shared" si="58"/>
        <v>7242</v>
      </c>
    </row>
    <row r="18" spans="1:55" s="4" customFormat="1" ht="13.95" customHeight="1">
      <c r="A18" s="422"/>
      <c r="B18" s="423"/>
      <c r="C18" s="423"/>
      <c r="D18" s="423"/>
      <c r="E18" s="424"/>
      <c r="G18" s="89"/>
      <c r="H18" s="88"/>
      <c r="I18" s="18" t="s">
        <v>59</v>
      </c>
      <c r="J18" s="85"/>
      <c r="K18" s="93">
        <f>SUM(K43,K55,K68)</f>
        <v>459</v>
      </c>
      <c r="L18" s="90">
        <f t="shared" ref="L18:P18" si="61">SUM(L43,L55,L68)</f>
        <v>144</v>
      </c>
      <c r="M18" s="90">
        <f t="shared" si="61"/>
        <v>603</v>
      </c>
      <c r="N18" s="90">
        <f t="shared" si="61"/>
        <v>0</v>
      </c>
      <c r="O18" s="90">
        <f t="shared" si="61"/>
        <v>0</v>
      </c>
      <c r="P18" s="92">
        <f t="shared" si="61"/>
        <v>0</v>
      </c>
      <c r="Q18" s="153">
        <f t="shared" si="40"/>
        <v>459</v>
      </c>
      <c r="R18" s="154">
        <f t="shared" si="41"/>
        <v>144</v>
      </c>
      <c r="S18" s="155">
        <f t="shared" si="42"/>
        <v>603</v>
      </c>
      <c r="T18" s="94"/>
      <c r="U18" s="90"/>
      <c r="V18" s="90"/>
      <c r="W18" s="90"/>
      <c r="X18" s="90"/>
      <c r="Y18" s="92"/>
      <c r="Z18" s="153">
        <f t="shared" si="43"/>
        <v>0</v>
      </c>
      <c r="AA18" s="154">
        <f t="shared" si="44"/>
        <v>0</v>
      </c>
      <c r="AB18" s="155">
        <f t="shared" si="46"/>
        <v>0</v>
      </c>
      <c r="AC18" s="248">
        <f t="shared" si="13"/>
        <v>459</v>
      </c>
      <c r="AD18" s="179">
        <f t="shared" si="4"/>
        <v>144</v>
      </c>
      <c r="AE18" s="249">
        <f t="shared" si="14"/>
        <v>603</v>
      </c>
      <c r="AF18" s="94"/>
      <c r="AG18" s="90"/>
      <c r="AH18" s="90"/>
      <c r="AI18" s="90"/>
      <c r="AJ18" s="90"/>
      <c r="AK18" s="92"/>
      <c r="AL18" s="153">
        <f t="shared" si="47"/>
        <v>0</v>
      </c>
      <c r="AM18" s="154">
        <f t="shared" si="48"/>
        <v>0</v>
      </c>
      <c r="AN18" s="155">
        <f t="shared" si="49"/>
        <v>0</v>
      </c>
      <c r="AO18" s="253">
        <f t="shared" si="50"/>
        <v>0</v>
      </c>
      <c r="AP18" s="259">
        <f t="shared" si="51"/>
        <v>0</v>
      </c>
      <c r="AQ18" s="249">
        <f t="shared" si="52"/>
        <v>0</v>
      </c>
      <c r="AR18" s="94"/>
      <c r="AS18" s="90"/>
      <c r="AT18" s="91"/>
      <c r="AU18" s="90"/>
      <c r="AV18" s="90"/>
      <c r="AW18" s="92"/>
      <c r="AX18" s="226">
        <f t="shared" si="53"/>
        <v>0</v>
      </c>
      <c r="AY18" s="154">
        <f t="shared" si="54"/>
        <v>0</v>
      </c>
      <c r="AZ18" s="155">
        <f t="shared" si="55"/>
        <v>0</v>
      </c>
      <c r="BA18" s="274">
        <f t="shared" si="56"/>
        <v>459</v>
      </c>
      <c r="BB18" s="275">
        <f t="shared" si="57"/>
        <v>144</v>
      </c>
      <c r="BC18" s="276">
        <f t="shared" si="58"/>
        <v>603</v>
      </c>
    </row>
    <row r="19" spans="1:55" s="4" customFormat="1" ht="13.95" customHeight="1">
      <c r="A19" s="422"/>
      <c r="B19" s="423"/>
      <c r="C19" s="423"/>
      <c r="D19" s="423"/>
      <c r="E19" s="424"/>
      <c r="G19" s="89"/>
      <c r="H19" s="88"/>
      <c r="I19" s="18" t="s">
        <v>27</v>
      </c>
      <c r="J19" s="85"/>
      <c r="K19" s="93">
        <f t="shared" ref="K19:P19" si="62">SUM(K44,K56,K69)</f>
        <v>187</v>
      </c>
      <c r="L19" s="90">
        <f t="shared" si="62"/>
        <v>65</v>
      </c>
      <c r="M19" s="90">
        <f t="shared" si="62"/>
        <v>252</v>
      </c>
      <c r="N19" s="90">
        <f t="shared" si="62"/>
        <v>0</v>
      </c>
      <c r="O19" s="90">
        <f t="shared" si="62"/>
        <v>0</v>
      </c>
      <c r="P19" s="92">
        <f t="shared" si="62"/>
        <v>0</v>
      </c>
      <c r="Q19" s="153">
        <f t="shared" si="40"/>
        <v>187</v>
      </c>
      <c r="R19" s="154">
        <f t="shared" si="41"/>
        <v>65</v>
      </c>
      <c r="S19" s="155">
        <f t="shared" si="42"/>
        <v>252</v>
      </c>
      <c r="T19" s="94"/>
      <c r="U19" s="90"/>
      <c r="V19" s="90"/>
      <c r="W19" s="90"/>
      <c r="X19" s="90"/>
      <c r="Y19" s="92"/>
      <c r="Z19" s="153">
        <f t="shared" si="43"/>
        <v>0</v>
      </c>
      <c r="AA19" s="154">
        <f t="shared" si="44"/>
        <v>0</v>
      </c>
      <c r="AB19" s="155">
        <f t="shared" si="46"/>
        <v>0</v>
      </c>
      <c r="AC19" s="248">
        <f t="shared" si="13"/>
        <v>187</v>
      </c>
      <c r="AD19" s="179">
        <f t="shared" si="4"/>
        <v>65</v>
      </c>
      <c r="AE19" s="249">
        <f t="shared" si="14"/>
        <v>252</v>
      </c>
      <c r="AF19" s="94"/>
      <c r="AG19" s="90"/>
      <c r="AH19" s="90"/>
      <c r="AI19" s="90"/>
      <c r="AJ19" s="90"/>
      <c r="AK19" s="92"/>
      <c r="AL19" s="153">
        <f t="shared" si="47"/>
        <v>0</v>
      </c>
      <c r="AM19" s="154">
        <f t="shared" si="48"/>
        <v>0</v>
      </c>
      <c r="AN19" s="155">
        <f t="shared" si="49"/>
        <v>0</v>
      </c>
      <c r="AO19" s="253">
        <f t="shared" si="50"/>
        <v>0</v>
      </c>
      <c r="AP19" s="259">
        <f t="shared" si="51"/>
        <v>0</v>
      </c>
      <c r="AQ19" s="249">
        <f t="shared" si="52"/>
        <v>0</v>
      </c>
      <c r="AR19" s="94"/>
      <c r="AS19" s="90"/>
      <c r="AT19" s="91"/>
      <c r="AU19" s="90"/>
      <c r="AV19" s="90"/>
      <c r="AW19" s="92"/>
      <c r="AX19" s="226">
        <f t="shared" si="53"/>
        <v>0</v>
      </c>
      <c r="AY19" s="154">
        <f t="shared" si="54"/>
        <v>0</v>
      </c>
      <c r="AZ19" s="155">
        <f t="shared" si="55"/>
        <v>0</v>
      </c>
      <c r="BA19" s="274">
        <f t="shared" si="56"/>
        <v>187</v>
      </c>
      <c r="BB19" s="275">
        <f t="shared" si="57"/>
        <v>65</v>
      </c>
      <c r="BC19" s="276">
        <f t="shared" si="58"/>
        <v>252</v>
      </c>
    </row>
    <row r="20" spans="1:55" s="4" customFormat="1" ht="13.95" customHeight="1">
      <c r="A20" s="422"/>
      <c r="B20" s="423"/>
      <c r="C20" s="423"/>
      <c r="D20" s="423"/>
      <c r="E20" s="424"/>
      <c r="G20" s="89"/>
      <c r="H20" s="88"/>
      <c r="I20" s="18" t="s">
        <v>29</v>
      </c>
      <c r="J20" s="85"/>
      <c r="K20" s="93">
        <f t="shared" ref="K20:P20" si="63">SUM(K45,K57,K70)</f>
        <v>410</v>
      </c>
      <c r="L20" s="90">
        <f t="shared" si="63"/>
        <v>168</v>
      </c>
      <c r="M20" s="90">
        <f t="shared" si="63"/>
        <v>578</v>
      </c>
      <c r="N20" s="90">
        <f t="shared" si="63"/>
        <v>0</v>
      </c>
      <c r="O20" s="90">
        <f t="shared" si="63"/>
        <v>0</v>
      </c>
      <c r="P20" s="92">
        <f t="shared" si="63"/>
        <v>0</v>
      </c>
      <c r="Q20" s="153">
        <f t="shared" si="40"/>
        <v>410</v>
      </c>
      <c r="R20" s="154">
        <f t="shared" si="41"/>
        <v>168</v>
      </c>
      <c r="S20" s="155">
        <f t="shared" si="42"/>
        <v>578</v>
      </c>
      <c r="T20" s="94"/>
      <c r="U20" s="90"/>
      <c r="V20" s="90"/>
      <c r="W20" s="90"/>
      <c r="X20" s="90"/>
      <c r="Y20" s="92"/>
      <c r="Z20" s="153">
        <f t="shared" si="43"/>
        <v>0</v>
      </c>
      <c r="AA20" s="154">
        <f t="shared" si="44"/>
        <v>0</v>
      </c>
      <c r="AB20" s="155">
        <f t="shared" si="46"/>
        <v>0</v>
      </c>
      <c r="AC20" s="248">
        <f t="shared" si="13"/>
        <v>410</v>
      </c>
      <c r="AD20" s="179">
        <f t="shared" si="4"/>
        <v>168</v>
      </c>
      <c r="AE20" s="249">
        <f t="shared" si="14"/>
        <v>578</v>
      </c>
      <c r="AF20" s="94"/>
      <c r="AG20" s="90"/>
      <c r="AH20" s="90"/>
      <c r="AI20" s="90"/>
      <c r="AJ20" s="90"/>
      <c r="AK20" s="92"/>
      <c r="AL20" s="153">
        <f t="shared" si="47"/>
        <v>0</v>
      </c>
      <c r="AM20" s="154">
        <f t="shared" si="48"/>
        <v>0</v>
      </c>
      <c r="AN20" s="155">
        <f t="shared" si="49"/>
        <v>0</v>
      </c>
      <c r="AO20" s="253">
        <f t="shared" si="50"/>
        <v>0</v>
      </c>
      <c r="AP20" s="259">
        <f t="shared" si="51"/>
        <v>0</v>
      </c>
      <c r="AQ20" s="249">
        <f t="shared" si="52"/>
        <v>0</v>
      </c>
      <c r="AR20" s="94"/>
      <c r="AS20" s="90"/>
      <c r="AT20" s="91"/>
      <c r="AU20" s="90"/>
      <c r="AV20" s="90"/>
      <c r="AW20" s="92"/>
      <c r="AX20" s="226">
        <f t="shared" si="53"/>
        <v>0</v>
      </c>
      <c r="AY20" s="154">
        <f t="shared" si="54"/>
        <v>0</v>
      </c>
      <c r="AZ20" s="155">
        <f t="shared" si="55"/>
        <v>0</v>
      </c>
      <c r="BA20" s="274">
        <f t="shared" si="56"/>
        <v>410</v>
      </c>
      <c r="BB20" s="275">
        <f t="shared" si="57"/>
        <v>168</v>
      </c>
      <c r="BC20" s="276">
        <f t="shared" si="58"/>
        <v>578</v>
      </c>
    </row>
    <row r="21" spans="1:55" s="4" customFormat="1" ht="13.95" customHeight="1">
      <c r="A21" s="425"/>
      <c r="B21" s="426"/>
      <c r="C21" s="426"/>
      <c r="D21" s="426"/>
      <c r="E21" s="427"/>
      <c r="G21" s="349"/>
      <c r="H21" s="350" t="s">
        <v>80</v>
      </c>
      <c r="I21" s="351"/>
      <c r="J21" s="352"/>
      <c r="K21" s="353">
        <f>SUM(K46:K48)</f>
        <v>22</v>
      </c>
      <c r="L21" s="354">
        <f t="shared" ref="L21:AW21" si="64">SUM(L46:L48)</f>
        <v>8</v>
      </c>
      <c r="M21" s="354">
        <f t="shared" si="64"/>
        <v>30</v>
      </c>
      <c r="N21" s="354">
        <f t="shared" si="64"/>
        <v>0</v>
      </c>
      <c r="O21" s="354">
        <f t="shared" si="64"/>
        <v>0</v>
      </c>
      <c r="P21" s="355">
        <f t="shared" si="64"/>
        <v>0</v>
      </c>
      <c r="Q21" s="153">
        <f t="shared" si="40"/>
        <v>22</v>
      </c>
      <c r="R21" s="154">
        <f t="shared" si="41"/>
        <v>8</v>
      </c>
      <c r="S21" s="155">
        <f t="shared" si="42"/>
        <v>30</v>
      </c>
      <c r="T21" s="356">
        <f t="shared" si="64"/>
        <v>26</v>
      </c>
      <c r="U21" s="354">
        <f t="shared" si="64"/>
        <v>15</v>
      </c>
      <c r="V21" s="354">
        <f t="shared" si="64"/>
        <v>41</v>
      </c>
      <c r="W21" s="354">
        <f t="shared" si="64"/>
        <v>1</v>
      </c>
      <c r="X21" s="354">
        <f t="shared" si="64"/>
        <v>6</v>
      </c>
      <c r="Y21" s="355">
        <f t="shared" si="64"/>
        <v>7</v>
      </c>
      <c r="Z21" s="153">
        <f t="shared" si="43"/>
        <v>27</v>
      </c>
      <c r="AA21" s="154">
        <f t="shared" si="44"/>
        <v>21</v>
      </c>
      <c r="AB21" s="155">
        <f t="shared" si="46"/>
        <v>48</v>
      </c>
      <c r="AC21" s="248">
        <f t="shared" si="13"/>
        <v>48</v>
      </c>
      <c r="AD21" s="179">
        <f t="shared" si="4"/>
        <v>23</v>
      </c>
      <c r="AE21" s="249">
        <f t="shared" si="14"/>
        <v>71</v>
      </c>
      <c r="AF21" s="356">
        <f t="shared" si="64"/>
        <v>56</v>
      </c>
      <c r="AG21" s="354">
        <f t="shared" si="64"/>
        <v>21</v>
      </c>
      <c r="AH21" s="354">
        <f t="shared" si="64"/>
        <v>77</v>
      </c>
      <c r="AI21" s="354">
        <f t="shared" si="64"/>
        <v>0</v>
      </c>
      <c r="AJ21" s="354">
        <f t="shared" si="64"/>
        <v>0</v>
      </c>
      <c r="AK21" s="355">
        <f t="shared" si="64"/>
        <v>0</v>
      </c>
      <c r="AL21" s="153">
        <f t="shared" si="47"/>
        <v>56</v>
      </c>
      <c r="AM21" s="154">
        <f t="shared" si="48"/>
        <v>21</v>
      </c>
      <c r="AN21" s="155">
        <f t="shared" si="49"/>
        <v>77</v>
      </c>
      <c r="AO21" s="253">
        <f t="shared" si="50"/>
        <v>83</v>
      </c>
      <c r="AP21" s="259">
        <f t="shared" si="51"/>
        <v>42</v>
      </c>
      <c r="AQ21" s="249">
        <f t="shared" si="52"/>
        <v>125</v>
      </c>
      <c r="AR21" s="356">
        <f t="shared" si="64"/>
        <v>0</v>
      </c>
      <c r="AS21" s="354">
        <f t="shared" si="64"/>
        <v>0</v>
      </c>
      <c r="AT21" s="357">
        <f t="shared" si="64"/>
        <v>0</v>
      </c>
      <c r="AU21" s="354">
        <f t="shared" si="64"/>
        <v>0</v>
      </c>
      <c r="AV21" s="354">
        <f t="shared" si="64"/>
        <v>0</v>
      </c>
      <c r="AW21" s="355">
        <f t="shared" si="64"/>
        <v>0</v>
      </c>
      <c r="AX21" s="226">
        <f t="shared" si="53"/>
        <v>0</v>
      </c>
      <c r="AY21" s="154">
        <f t="shared" si="54"/>
        <v>0</v>
      </c>
      <c r="AZ21" s="155">
        <f t="shared" si="55"/>
        <v>0</v>
      </c>
      <c r="BA21" s="274">
        <f t="shared" si="56"/>
        <v>104</v>
      </c>
      <c r="BB21" s="275">
        <f t="shared" si="57"/>
        <v>44</v>
      </c>
      <c r="BC21" s="276">
        <f t="shared" si="58"/>
        <v>148</v>
      </c>
    </row>
    <row r="22" spans="1:55" s="4" customFormat="1" ht="13.95" customHeight="1">
      <c r="A22" s="322"/>
      <c r="B22" s="322"/>
      <c r="C22" s="322"/>
      <c r="D22" s="322"/>
      <c r="E22" s="322"/>
      <c r="G22" s="334"/>
      <c r="H22" s="108"/>
      <c r="I22" s="18" t="s">
        <v>31</v>
      </c>
      <c r="J22" s="110"/>
      <c r="K22" s="335">
        <f>SUM(K46,K58,K71)</f>
        <v>15</v>
      </c>
      <c r="L22" s="336">
        <f t="shared" ref="L22:P22" si="65">SUM(L46,L58,L71)</f>
        <v>8</v>
      </c>
      <c r="M22" s="336">
        <f t="shared" si="65"/>
        <v>23</v>
      </c>
      <c r="N22" s="336">
        <f t="shared" si="65"/>
        <v>0</v>
      </c>
      <c r="O22" s="336">
        <f t="shared" si="65"/>
        <v>0</v>
      </c>
      <c r="P22" s="337">
        <f t="shared" si="65"/>
        <v>0</v>
      </c>
      <c r="Q22" s="153">
        <f t="shared" si="40"/>
        <v>15</v>
      </c>
      <c r="R22" s="154">
        <f t="shared" si="41"/>
        <v>8</v>
      </c>
      <c r="S22" s="155">
        <f t="shared" si="42"/>
        <v>23</v>
      </c>
      <c r="T22" s="338"/>
      <c r="U22" s="336"/>
      <c r="V22" s="336"/>
      <c r="W22" s="336"/>
      <c r="X22" s="336"/>
      <c r="Y22" s="337"/>
      <c r="Z22" s="153">
        <f t="shared" si="43"/>
        <v>0</v>
      </c>
      <c r="AA22" s="154">
        <f t="shared" si="44"/>
        <v>0</v>
      </c>
      <c r="AB22" s="155">
        <f t="shared" si="46"/>
        <v>0</v>
      </c>
      <c r="AC22" s="248">
        <f t="shared" si="13"/>
        <v>15</v>
      </c>
      <c r="AD22" s="179">
        <f t="shared" si="4"/>
        <v>8</v>
      </c>
      <c r="AE22" s="249">
        <f t="shared" si="14"/>
        <v>23</v>
      </c>
      <c r="AF22" s="338"/>
      <c r="AG22" s="336"/>
      <c r="AH22" s="336"/>
      <c r="AI22" s="336"/>
      <c r="AJ22" s="336"/>
      <c r="AK22" s="337"/>
      <c r="AL22" s="153">
        <f t="shared" si="47"/>
        <v>0</v>
      </c>
      <c r="AM22" s="154">
        <f t="shared" si="48"/>
        <v>0</v>
      </c>
      <c r="AN22" s="155">
        <f t="shared" si="49"/>
        <v>0</v>
      </c>
      <c r="AO22" s="253">
        <f t="shared" si="50"/>
        <v>0</v>
      </c>
      <c r="AP22" s="259">
        <f t="shared" si="51"/>
        <v>0</v>
      </c>
      <c r="AQ22" s="249">
        <f t="shared" si="52"/>
        <v>0</v>
      </c>
      <c r="AR22" s="338"/>
      <c r="AS22" s="336"/>
      <c r="AT22" s="339"/>
      <c r="AU22" s="336"/>
      <c r="AV22" s="336"/>
      <c r="AW22" s="337"/>
      <c r="AX22" s="226">
        <f t="shared" si="53"/>
        <v>0</v>
      </c>
      <c r="AY22" s="154">
        <f t="shared" si="54"/>
        <v>0</v>
      </c>
      <c r="AZ22" s="155">
        <f t="shared" si="55"/>
        <v>0</v>
      </c>
      <c r="BA22" s="274">
        <f t="shared" si="56"/>
        <v>15</v>
      </c>
      <c r="BB22" s="275">
        <f t="shared" si="57"/>
        <v>8</v>
      </c>
      <c r="BC22" s="276">
        <f t="shared" si="58"/>
        <v>23</v>
      </c>
    </row>
    <row r="23" spans="1:55" s="4" customFormat="1" ht="13.95" customHeight="1">
      <c r="A23" s="323"/>
      <c r="B23" s="323"/>
      <c r="C23" s="323"/>
      <c r="D23" s="323"/>
      <c r="E23" s="323"/>
      <c r="G23" s="334"/>
      <c r="H23" s="108"/>
      <c r="I23" s="18" t="s">
        <v>33</v>
      </c>
      <c r="J23" s="110"/>
      <c r="K23" s="335">
        <f t="shared" ref="K23:P23" si="66">SUM(K47,K59,K72)</f>
        <v>7</v>
      </c>
      <c r="L23" s="336">
        <f t="shared" si="66"/>
        <v>0</v>
      </c>
      <c r="M23" s="336">
        <f t="shared" si="66"/>
        <v>7</v>
      </c>
      <c r="N23" s="336">
        <f t="shared" si="66"/>
        <v>0</v>
      </c>
      <c r="O23" s="336">
        <f t="shared" si="66"/>
        <v>0</v>
      </c>
      <c r="P23" s="337">
        <f t="shared" si="66"/>
        <v>0</v>
      </c>
      <c r="Q23" s="153">
        <f t="shared" si="40"/>
        <v>7</v>
      </c>
      <c r="R23" s="154">
        <f t="shared" si="41"/>
        <v>0</v>
      </c>
      <c r="S23" s="155">
        <f t="shared" si="42"/>
        <v>7</v>
      </c>
      <c r="T23" s="338"/>
      <c r="U23" s="336"/>
      <c r="V23" s="336"/>
      <c r="W23" s="336"/>
      <c r="X23" s="336"/>
      <c r="Y23" s="337"/>
      <c r="Z23" s="153">
        <f t="shared" si="43"/>
        <v>0</v>
      </c>
      <c r="AA23" s="154">
        <f t="shared" si="44"/>
        <v>0</v>
      </c>
      <c r="AB23" s="155">
        <f t="shared" si="46"/>
        <v>0</v>
      </c>
      <c r="AC23" s="248">
        <f t="shared" ref="AC23" si="67">Q23+T23</f>
        <v>7</v>
      </c>
      <c r="AD23" s="179">
        <f t="shared" ref="AD23" si="68">R23+U23</f>
        <v>0</v>
      </c>
      <c r="AE23" s="249">
        <f t="shared" ref="AE23" si="69">AD23+AC23</f>
        <v>7</v>
      </c>
      <c r="AF23" s="338"/>
      <c r="AG23" s="336"/>
      <c r="AH23" s="336"/>
      <c r="AI23" s="336"/>
      <c r="AJ23" s="336"/>
      <c r="AK23" s="337"/>
      <c r="AL23" s="153">
        <f t="shared" si="47"/>
        <v>0</v>
      </c>
      <c r="AM23" s="154">
        <f t="shared" si="48"/>
        <v>0</v>
      </c>
      <c r="AN23" s="155">
        <f t="shared" si="49"/>
        <v>0</v>
      </c>
      <c r="AO23" s="253">
        <f t="shared" si="50"/>
        <v>0</v>
      </c>
      <c r="AP23" s="259">
        <f t="shared" si="51"/>
        <v>0</v>
      </c>
      <c r="AQ23" s="249">
        <f t="shared" si="52"/>
        <v>0</v>
      </c>
      <c r="AR23" s="338"/>
      <c r="AS23" s="336"/>
      <c r="AT23" s="339"/>
      <c r="AU23" s="336"/>
      <c r="AV23" s="336"/>
      <c r="AW23" s="337"/>
      <c r="AX23" s="226">
        <f t="shared" si="53"/>
        <v>0</v>
      </c>
      <c r="AY23" s="154">
        <f t="shared" si="54"/>
        <v>0</v>
      </c>
      <c r="AZ23" s="155">
        <f t="shared" si="55"/>
        <v>0</v>
      </c>
      <c r="BA23" s="274">
        <f t="shared" si="56"/>
        <v>7</v>
      </c>
      <c r="BB23" s="275">
        <f t="shared" si="57"/>
        <v>0</v>
      </c>
      <c r="BC23" s="276">
        <f t="shared" si="58"/>
        <v>7</v>
      </c>
    </row>
    <row r="24" spans="1:55" s="4" customFormat="1" ht="13.95" customHeight="1" thickBot="1">
      <c r="A24" s="323"/>
      <c r="B24" s="323"/>
      <c r="C24" s="323"/>
      <c r="D24" s="323"/>
      <c r="E24" s="323"/>
      <c r="G24" s="334"/>
      <c r="H24" s="108"/>
      <c r="I24" s="7" t="s">
        <v>35</v>
      </c>
      <c r="J24" s="110"/>
      <c r="K24" s="335">
        <f t="shared" ref="K24:P24" si="70">SUM(K48,K60,K73)</f>
        <v>0</v>
      </c>
      <c r="L24" s="336">
        <f t="shared" si="70"/>
        <v>0</v>
      </c>
      <c r="M24" s="336">
        <f t="shared" si="70"/>
        <v>0</v>
      </c>
      <c r="N24" s="336">
        <f t="shared" si="70"/>
        <v>0</v>
      </c>
      <c r="O24" s="336">
        <f t="shared" si="70"/>
        <v>0</v>
      </c>
      <c r="P24" s="337">
        <f t="shared" si="70"/>
        <v>0</v>
      </c>
      <c r="Q24" s="153">
        <f t="shared" si="40"/>
        <v>0</v>
      </c>
      <c r="R24" s="154">
        <f t="shared" si="41"/>
        <v>0</v>
      </c>
      <c r="S24" s="155">
        <f t="shared" si="42"/>
        <v>0</v>
      </c>
      <c r="T24" s="338"/>
      <c r="U24" s="336"/>
      <c r="V24" s="336"/>
      <c r="W24" s="336"/>
      <c r="X24" s="336"/>
      <c r="Y24" s="337"/>
      <c r="Z24" s="153">
        <f t="shared" si="43"/>
        <v>0</v>
      </c>
      <c r="AA24" s="154">
        <f t="shared" si="44"/>
        <v>0</v>
      </c>
      <c r="AB24" s="155">
        <f t="shared" si="46"/>
        <v>0</v>
      </c>
      <c r="AC24" s="248">
        <f t="shared" ref="AC24" si="71">Q24+T24</f>
        <v>0</v>
      </c>
      <c r="AD24" s="179">
        <f t="shared" ref="AD24" si="72">R24+U24</f>
        <v>0</v>
      </c>
      <c r="AE24" s="249">
        <f t="shared" ref="AE24" si="73">AD24+AC24</f>
        <v>0</v>
      </c>
      <c r="AF24" s="338"/>
      <c r="AG24" s="336"/>
      <c r="AH24" s="336"/>
      <c r="AI24" s="336"/>
      <c r="AJ24" s="336"/>
      <c r="AK24" s="337"/>
      <c r="AL24" s="153">
        <f t="shared" si="47"/>
        <v>0</v>
      </c>
      <c r="AM24" s="154">
        <f t="shared" si="48"/>
        <v>0</v>
      </c>
      <c r="AN24" s="155">
        <f t="shared" si="49"/>
        <v>0</v>
      </c>
      <c r="AO24" s="253">
        <f t="shared" si="50"/>
        <v>0</v>
      </c>
      <c r="AP24" s="259">
        <f t="shared" si="51"/>
        <v>0</v>
      </c>
      <c r="AQ24" s="249">
        <f t="shared" si="52"/>
        <v>0</v>
      </c>
      <c r="AR24" s="338"/>
      <c r="AS24" s="336"/>
      <c r="AT24" s="339"/>
      <c r="AU24" s="336"/>
      <c r="AV24" s="336"/>
      <c r="AW24" s="337"/>
      <c r="AX24" s="226">
        <f t="shared" si="53"/>
        <v>0</v>
      </c>
      <c r="AY24" s="154">
        <f t="shared" si="54"/>
        <v>0</v>
      </c>
      <c r="AZ24" s="155">
        <f t="shared" si="55"/>
        <v>0</v>
      </c>
      <c r="BA24" s="274">
        <f t="shared" si="56"/>
        <v>0</v>
      </c>
      <c r="BB24" s="275">
        <f t="shared" si="57"/>
        <v>0</v>
      </c>
      <c r="BC24" s="276">
        <f t="shared" si="58"/>
        <v>0</v>
      </c>
    </row>
    <row r="25" spans="1:55" s="4" customFormat="1" ht="13.95" customHeight="1" thickBot="1">
      <c r="A25" s="323"/>
      <c r="B25" s="323"/>
      <c r="C25" s="323"/>
      <c r="D25" s="323"/>
      <c r="E25" s="323"/>
      <c r="G25" s="387"/>
      <c r="H25" s="289" t="s">
        <v>13</v>
      </c>
      <c r="I25" s="290"/>
      <c r="J25" s="291"/>
      <c r="K25" s="112">
        <f>SUM(K11,K17,K21)</f>
        <v>1213</v>
      </c>
      <c r="L25" s="111">
        <f t="shared" ref="L25:P25" si="74">SUM(L11,L17,L21)</f>
        <v>519</v>
      </c>
      <c r="M25" s="111">
        <f t="shared" si="74"/>
        <v>1732</v>
      </c>
      <c r="N25" s="111">
        <f t="shared" si="74"/>
        <v>0</v>
      </c>
      <c r="O25" s="111">
        <f t="shared" si="74"/>
        <v>0</v>
      </c>
      <c r="P25" s="113">
        <f t="shared" si="74"/>
        <v>0</v>
      </c>
      <c r="Q25" s="370">
        <f t="shared" ref="Q25" si="75">K25+N25</f>
        <v>1213</v>
      </c>
      <c r="R25" s="371">
        <f t="shared" ref="R25" si="76">L25+O25</f>
        <v>519</v>
      </c>
      <c r="S25" s="372">
        <f t="shared" ref="S25" si="77">Q25+R25</f>
        <v>1732</v>
      </c>
      <c r="T25" s="112">
        <f t="shared" ref="T25:AW25" si="78">SUM(T11:T21)</f>
        <v>1910</v>
      </c>
      <c r="U25" s="111">
        <f t="shared" si="78"/>
        <v>765</v>
      </c>
      <c r="V25" s="111">
        <f t="shared" si="78"/>
        <v>2675</v>
      </c>
      <c r="W25" s="111">
        <f t="shared" si="78"/>
        <v>170</v>
      </c>
      <c r="X25" s="111">
        <f t="shared" si="78"/>
        <v>142</v>
      </c>
      <c r="Y25" s="113">
        <f t="shared" si="78"/>
        <v>312</v>
      </c>
      <c r="Z25" s="370">
        <f t="shared" si="43"/>
        <v>2080</v>
      </c>
      <c r="AA25" s="371">
        <f t="shared" si="44"/>
        <v>907</v>
      </c>
      <c r="AB25" s="372">
        <f t="shared" si="46"/>
        <v>2987</v>
      </c>
      <c r="AC25" s="373">
        <f t="shared" ref="AC25" si="79">Q25+T25</f>
        <v>3123</v>
      </c>
      <c r="AD25" s="374">
        <f t="shared" ref="AD25" si="80">R25+U25</f>
        <v>1284</v>
      </c>
      <c r="AE25" s="375">
        <f t="shared" ref="AE25" si="81">AD25+AC25</f>
        <v>4407</v>
      </c>
      <c r="AF25" s="112">
        <f t="shared" si="78"/>
        <v>3291</v>
      </c>
      <c r="AG25" s="111">
        <f t="shared" si="78"/>
        <v>1752</v>
      </c>
      <c r="AH25" s="111">
        <f t="shared" si="78"/>
        <v>5043</v>
      </c>
      <c r="AI25" s="111">
        <f t="shared" si="78"/>
        <v>0</v>
      </c>
      <c r="AJ25" s="111">
        <f t="shared" si="78"/>
        <v>0</v>
      </c>
      <c r="AK25" s="113">
        <f t="shared" si="78"/>
        <v>0</v>
      </c>
      <c r="AL25" s="370">
        <f t="shared" si="47"/>
        <v>3291</v>
      </c>
      <c r="AM25" s="371">
        <f t="shared" si="48"/>
        <v>1752</v>
      </c>
      <c r="AN25" s="372">
        <f t="shared" si="49"/>
        <v>5043</v>
      </c>
      <c r="AO25" s="376">
        <f t="shared" si="50"/>
        <v>5371</v>
      </c>
      <c r="AP25" s="377">
        <f t="shared" si="51"/>
        <v>2659</v>
      </c>
      <c r="AQ25" s="375">
        <f t="shared" si="52"/>
        <v>8030</v>
      </c>
      <c r="AR25" s="112">
        <f t="shared" si="78"/>
        <v>0</v>
      </c>
      <c r="AS25" s="111">
        <f t="shared" si="78"/>
        <v>0</v>
      </c>
      <c r="AT25" s="111">
        <f t="shared" si="78"/>
        <v>0</v>
      </c>
      <c r="AU25" s="111">
        <f t="shared" si="78"/>
        <v>0</v>
      </c>
      <c r="AV25" s="111">
        <f t="shared" si="78"/>
        <v>0</v>
      </c>
      <c r="AW25" s="113">
        <f t="shared" si="78"/>
        <v>0</v>
      </c>
      <c r="AX25" s="378">
        <f t="shared" si="53"/>
        <v>0</v>
      </c>
      <c r="AY25" s="371">
        <f t="shared" si="54"/>
        <v>0</v>
      </c>
      <c r="AZ25" s="372">
        <f t="shared" si="55"/>
        <v>0</v>
      </c>
      <c r="BA25" s="379">
        <f t="shared" si="56"/>
        <v>6414</v>
      </c>
      <c r="BB25" s="380">
        <f t="shared" si="57"/>
        <v>3036</v>
      </c>
      <c r="BC25" s="381">
        <f t="shared" si="58"/>
        <v>9450</v>
      </c>
    </row>
    <row r="26" spans="1:55" s="4" customFormat="1" ht="13.95" customHeight="1" thickBot="1">
      <c r="A26" s="323"/>
      <c r="B26" s="323"/>
      <c r="C26" s="323"/>
      <c r="D26" s="323"/>
      <c r="E26" s="323"/>
      <c r="G26" s="7"/>
      <c r="H26" s="7"/>
      <c r="I26" s="7"/>
      <c r="J26" s="7"/>
      <c r="AQ26" s="38"/>
      <c r="AT26" s="38"/>
      <c r="BC26" s="7"/>
    </row>
    <row r="27" spans="1:55" s="4" customFormat="1" ht="13.95" customHeight="1">
      <c r="A27" s="323"/>
      <c r="B27" s="323"/>
      <c r="C27" s="323"/>
      <c r="D27" s="323"/>
      <c r="E27" s="323"/>
      <c r="G27" s="499" t="s">
        <v>57</v>
      </c>
      <c r="H27" s="500"/>
      <c r="I27" s="500"/>
      <c r="J27" s="500"/>
      <c r="K27" s="391">
        <f>SUM(K86)</f>
        <v>2081</v>
      </c>
      <c r="L27" s="83">
        <f t="shared" ref="L27:BC27" si="82">SUM(L86)</f>
        <v>1047</v>
      </c>
      <c r="M27" s="83">
        <f t="shared" si="82"/>
        <v>3128</v>
      </c>
      <c r="N27" s="83">
        <f t="shared" si="82"/>
        <v>800</v>
      </c>
      <c r="O27" s="83">
        <f t="shared" si="82"/>
        <v>162</v>
      </c>
      <c r="P27" s="96">
        <f t="shared" si="82"/>
        <v>962</v>
      </c>
      <c r="Q27" s="83">
        <f t="shared" si="82"/>
        <v>2881</v>
      </c>
      <c r="R27" s="83">
        <f t="shared" si="82"/>
        <v>1209</v>
      </c>
      <c r="S27" s="96">
        <f t="shared" si="82"/>
        <v>4090</v>
      </c>
      <c r="T27" s="95">
        <f t="shared" si="82"/>
        <v>3890</v>
      </c>
      <c r="U27" s="83">
        <f t="shared" si="82"/>
        <v>1542</v>
      </c>
      <c r="V27" s="83">
        <f t="shared" si="82"/>
        <v>5432</v>
      </c>
      <c r="W27" s="83">
        <f t="shared" si="82"/>
        <v>340</v>
      </c>
      <c r="X27" s="83">
        <f t="shared" si="82"/>
        <v>284</v>
      </c>
      <c r="Y27" s="96">
        <f t="shared" si="82"/>
        <v>624</v>
      </c>
      <c r="Z27" s="83">
        <f t="shared" si="82"/>
        <v>4230</v>
      </c>
      <c r="AA27" s="83">
        <f t="shared" si="82"/>
        <v>1826</v>
      </c>
      <c r="AB27" s="96">
        <f t="shared" si="82"/>
        <v>6056</v>
      </c>
      <c r="AC27" s="95">
        <f t="shared" si="82"/>
        <v>6771</v>
      </c>
      <c r="AD27" s="83">
        <f t="shared" si="82"/>
        <v>2751</v>
      </c>
      <c r="AE27" s="83">
        <f t="shared" si="82"/>
        <v>9522</v>
      </c>
      <c r="AF27" s="95">
        <f t="shared" si="82"/>
        <v>6612</v>
      </c>
      <c r="AG27" s="83">
        <f t="shared" si="82"/>
        <v>3523</v>
      </c>
      <c r="AH27" s="83">
        <f t="shared" si="82"/>
        <v>10135</v>
      </c>
      <c r="AI27" s="83">
        <f t="shared" si="82"/>
        <v>0</v>
      </c>
      <c r="AJ27" s="83">
        <f t="shared" si="82"/>
        <v>0</v>
      </c>
      <c r="AK27" s="96">
        <f t="shared" si="82"/>
        <v>0</v>
      </c>
      <c r="AL27" s="83">
        <f t="shared" si="82"/>
        <v>6612</v>
      </c>
      <c r="AM27" s="83">
        <f t="shared" si="82"/>
        <v>3523</v>
      </c>
      <c r="AN27" s="96">
        <f t="shared" si="82"/>
        <v>10135</v>
      </c>
      <c r="AO27" s="95">
        <f t="shared" si="82"/>
        <v>10842</v>
      </c>
      <c r="AP27" s="83">
        <f t="shared" si="82"/>
        <v>5349</v>
      </c>
      <c r="AQ27" s="83">
        <f t="shared" si="82"/>
        <v>16191</v>
      </c>
      <c r="AR27" s="95">
        <f t="shared" si="82"/>
        <v>0</v>
      </c>
      <c r="AS27" s="83">
        <f t="shared" si="82"/>
        <v>0</v>
      </c>
      <c r="AT27" s="83">
        <f t="shared" si="82"/>
        <v>0</v>
      </c>
      <c r="AU27" s="83">
        <f t="shared" si="82"/>
        <v>0</v>
      </c>
      <c r="AV27" s="83">
        <f t="shared" si="82"/>
        <v>0</v>
      </c>
      <c r="AW27" s="99">
        <f t="shared" si="82"/>
        <v>0</v>
      </c>
      <c r="AX27" s="83">
        <f t="shared" si="82"/>
        <v>0</v>
      </c>
      <c r="AY27" s="83">
        <f t="shared" si="82"/>
        <v>0</v>
      </c>
      <c r="AZ27" s="96">
        <f t="shared" si="82"/>
        <v>0</v>
      </c>
      <c r="BA27" s="95">
        <f t="shared" si="82"/>
        <v>13383</v>
      </c>
      <c r="BB27" s="83">
        <f t="shared" si="82"/>
        <v>6274</v>
      </c>
      <c r="BC27" s="84">
        <f t="shared" si="82"/>
        <v>19657</v>
      </c>
    </row>
    <row r="28" spans="1:55" s="4" customFormat="1" ht="13.95" customHeight="1" thickBot="1">
      <c r="A28" s="323"/>
      <c r="B28" s="323"/>
      <c r="C28" s="323"/>
      <c r="D28" s="323"/>
      <c r="E28" s="323"/>
      <c r="G28" s="501" t="s">
        <v>82</v>
      </c>
      <c r="H28" s="502"/>
      <c r="I28" s="502"/>
      <c r="J28" s="502"/>
      <c r="K28" s="97">
        <f>K27/K25</f>
        <v>1.7155812036273701</v>
      </c>
      <c r="L28" s="86">
        <f t="shared" ref="L28:S28" si="83">L27/L25</f>
        <v>2.0173410404624277</v>
      </c>
      <c r="M28" s="86">
        <f t="shared" si="83"/>
        <v>1.8060046189376444</v>
      </c>
      <c r="N28" s="86" t="e">
        <f t="shared" si="83"/>
        <v>#DIV/0!</v>
      </c>
      <c r="O28" s="86" t="e">
        <f t="shared" si="83"/>
        <v>#DIV/0!</v>
      </c>
      <c r="P28" s="98" t="e">
        <f t="shared" si="83"/>
        <v>#DIV/0!</v>
      </c>
      <c r="Q28" s="86">
        <f t="shared" si="83"/>
        <v>2.3751030502885406</v>
      </c>
      <c r="R28" s="86">
        <f t="shared" si="83"/>
        <v>2.3294797687861273</v>
      </c>
      <c r="S28" s="98">
        <f t="shared" si="83"/>
        <v>2.3614318706697461</v>
      </c>
      <c r="T28" s="97">
        <f>T27/T25</f>
        <v>2.0366492146596857</v>
      </c>
      <c r="U28" s="86">
        <f t="shared" ref="U28:BC28" si="84">U27/U25</f>
        <v>2.0156862745098039</v>
      </c>
      <c r="V28" s="86">
        <f t="shared" si="84"/>
        <v>2.0306542056074766</v>
      </c>
      <c r="W28" s="86">
        <f t="shared" si="84"/>
        <v>2</v>
      </c>
      <c r="X28" s="86">
        <f t="shared" si="84"/>
        <v>2</v>
      </c>
      <c r="Y28" s="98">
        <f t="shared" si="84"/>
        <v>2</v>
      </c>
      <c r="Z28" s="86">
        <f t="shared" si="84"/>
        <v>2.0336538461538463</v>
      </c>
      <c r="AA28" s="86">
        <f t="shared" si="84"/>
        <v>2.0132304299889747</v>
      </c>
      <c r="AB28" s="98">
        <f t="shared" si="84"/>
        <v>2.0274522932708403</v>
      </c>
      <c r="AC28" s="97">
        <f t="shared" si="84"/>
        <v>2.1681075888568686</v>
      </c>
      <c r="AD28" s="86">
        <f t="shared" si="84"/>
        <v>2.1425233644859811</v>
      </c>
      <c r="AE28" s="86">
        <f t="shared" si="84"/>
        <v>2.1606535057862493</v>
      </c>
      <c r="AF28" s="97">
        <f t="shared" si="84"/>
        <v>2.0091157702825888</v>
      </c>
      <c r="AG28" s="86">
        <f t="shared" si="84"/>
        <v>2.0108447488584473</v>
      </c>
      <c r="AH28" s="86">
        <f t="shared" si="84"/>
        <v>2.0097164386278008</v>
      </c>
      <c r="AI28" s="86" t="e">
        <f t="shared" si="84"/>
        <v>#DIV/0!</v>
      </c>
      <c r="AJ28" s="86" t="e">
        <f t="shared" si="84"/>
        <v>#DIV/0!</v>
      </c>
      <c r="AK28" s="98" t="e">
        <f t="shared" si="84"/>
        <v>#DIV/0!</v>
      </c>
      <c r="AL28" s="86">
        <f t="shared" ref="AL28" si="85">AL27/AL25</f>
        <v>2.0091157702825888</v>
      </c>
      <c r="AM28" s="86">
        <f t="shared" ref="AM28" si="86">AM27/AM25</f>
        <v>2.0108447488584473</v>
      </c>
      <c r="AN28" s="98">
        <f t="shared" ref="AN28" si="87">AN27/AN25</f>
        <v>2.0097164386278008</v>
      </c>
      <c r="AO28" s="97">
        <f t="shared" si="84"/>
        <v>2.0186185067957552</v>
      </c>
      <c r="AP28" s="86">
        <f t="shared" si="84"/>
        <v>2.01165851823994</v>
      </c>
      <c r="AQ28" s="86">
        <f t="shared" si="84"/>
        <v>2.0163138231631383</v>
      </c>
      <c r="AR28" s="97" t="e">
        <f t="shared" si="84"/>
        <v>#DIV/0!</v>
      </c>
      <c r="AS28" s="86" t="e">
        <f t="shared" si="84"/>
        <v>#DIV/0!</v>
      </c>
      <c r="AT28" s="86" t="e">
        <f t="shared" si="84"/>
        <v>#DIV/0!</v>
      </c>
      <c r="AU28" s="86" t="e">
        <f t="shared" si="84"/>
        <v>#DIV/0!</v>
      </c>
      <c r="AV28" s="86" t="e">
        <f t="shared" si="84"/>
        <v>#DIV/0!</v>
      </c>
      <c r="AW28" s="100" t="e">
        <f t="shared" si="84"/>
        <v>#DIV/0!</v>
      </c>
      <c r="AX28" s="86" t="e">
        <f t="shared" ref="AX28" si="88">AX27/AX25</f>
        <v>#DIV/0!</v>
      </c>
      <c r="AY28" s="86" t="e">
        <f t="shared" ref="AY28" si="89">AY27/AY25</f>
        <v>#DIV/0!</v>
      </c>
      <c r="AZ28" s="98" t="e">
        <f t="shared" ref="AZ28" si="90">AZ27/AZ25</f>
        <v>#DIV/0!</v>
      </c>
      <c r="BA28" s="97">
        <f t="shared" si="84"/>
        <v>2.0865294667913936</v>
      </c>
      <c r="BB28" s="86">
        <f t="shared" si="84"/>
        <v>2.0665349143610015</v>
      </c>
      <c r="BC28" s="87">
        <f t="shared" si="84"/>
        <v>2.0801058201058202</v>
      </c>
    </row>
    <row r="29" spans="1:55" s="4" customFormat="1" ht="13.8" thickBot="1">
      <c r="G29" s="7"/>
      <c r="H29" s="7"/>
      <c r="I29" s="7"/>
      <c r="J29" s="7"/>
    </row>
    <row r="30" spans="1:55" s="4" customFormat="1">
      <c r="A30" s="195"/>
      <c r="B30" s="196"/>
      <c r="C30" s="196"/>
      <c r="D30" s="196"/>
      <c r="E30" s="197"/>
      <c r="F30" s="196"/>
      <c r="G30" s="196"/>
      <c r="H30" s="196"/>
      <c r="I30" s="196"/>
      <c r="J30" s="198"/>
      <c r="K30" s="532" t="s">
        <v>3</v>
      </c>
      <c r="L30" s="533"/>
      <c r="M30" s="533"/>
      <c r="N30" s="533"/>
      <c r="O30" s="533"/>
      <c r="P30" s="534"/>
      <c r="Q30" s="519" t="s">
        <v>63</v>
      </c>
      <c r="R30" s="520"/>
      <c r="S30" s="521"/>
      <c r="T30" s="533" t="s">
        <v>4</v>
      </c>
      <c r="U30" s="533"/>
      <c r="V30" s="533"/>
      <c r="W30" s="533"/>
      <c r="X30" s="533"/>
      <c r="Y30" s="534"/>
      <c r="Z30" s="519" t="s">
        <v>63</v>
      </c>
      <c r="AA30" s="520"/>
      <c r="AB30" s="521"/>
      <c r="AC30" s="493" t="s">
        <v>60</v>
      </c>
      <c r="AD30" s="494"/>
      <c r="AE30" s="495"/>
      <c r="AF30" s="199"/>
      <c r="AG30" s="199"/>
      <c r="AH30" s="199"/>
      <c r="AI30" s="199"/>
      <c r="AJ30" s="199"/>
      <c r="AK30" s="199"/>
      <c r="AL30" s="519" t="s">
        <v>63</v>
      </c>
      <c r="AM30" s="520"/>
      <c r="AN30" s="521"/>
      <c r="AO30" s="493" t="s">
        <v>61</v>
      </c>
      <c r="AP30" s="494"/>
      <c r="AQ30" s="495"/>
      <c r="AR30" s="199"/>
      <c r="AS30" s="199"/>
      <c r="AT30" s="199"/>
      <c r="AU30" s="199"/>
      <c r="AV30" s="199"/>
      <c r="AW30" s="199"/>
      <c r="AX30" s="519" t="s">
        <v>63</v>
      </c>
      <c r="AY30" s="520"/>
      <c r="AZ30" s="521"/>
      <c r="BA30" s="493" t="s">
        <v>62</v>
      </c>
      <c r="BB30" s="494"/>
      <c r="BC30" s="495"/>
    </row>
    <row r="31" spans="1:55" s="4" customFormat="1" ht="13.8" thickBot="1">
      <c r="A31" s="324"/>
      <c r="B31" s="325"/>
      <c r="C31" s="325"/>
      <c r="D31" s="325"/>
      <c r="E31" s="326"/>
      <c r="F31" s="200"/>
      <c r="G31" s="200"/>
      <c r="H31" s="200"/>
      <c r="I31" s="200"/>
      <c r="J31" s="201"/>
      <c r="K31" s="535"/>
      <c r="L31" s="491"/>
      <c r="M31" s="491"/>
      <c r="N31" s="491"/>
      <c r="O31" s="491"/>
      <c r="P31" s="536"/>
      <c r="Q31" s="522"/>
      <c r="R31" s="523"/>
      <c r="S31" s="524"/>
      <c r="T31" s="491" t="s">
        <v>4</v>
      </c>
      <c r="U31" s="491"/>
      <c r="V31" s="491"/>
      <c r="W31" s="491"/>
      <c r="X31" s="491"/>
      <c r="Y31" s="536"/>
      <c r="Z31" s="522"/>
      <c r="AA31" s="523"/>
      <c r="AB31" s="524"/>
      <c r="AC31" s="496"/>
      <c r="AD31" s="497"/>
      <c r="AE31" s="498"/>
      <c r="AF31" s="491" t="s">
        <v>5</v>
      </c>
      <c r="AG31" s="492"/>
      <c r="AH31" s="492"/>
      <c r="AI31" s="492"/>
      <c r="AJ31" s="492"/>
      <c r="AK31" s="492"/>
      <c r="AL31" s="522"/>
      <c r="AM31" s="523"/>
      <c r="AN31" s="524"/>
      <c r="AO31" s="496"/>
      <c r="AP31" s="497"/>
      <c r="AQ31" s="498"/>
      <c r="AR31" s="491" t="s">
        <v>6</v>
      </c>
      <c r="AS31" s="492"/>
      <c r="AT31" s="492"/>
      <c r="AU31" s="492"/>
      <c r="AV31" s="492"/>
      <c r="AW31" s="492"/>
      <c r="AX31" s="522"/>
      <c r="AY31" s="523"/>
      <c r="AZ31" s="524"/>
      <c r="BA31" s="516"/>
      <c r="BB31" s="517"/>
      <c r="BC31" s="518"/>
    </row>
    <row r="32" spans="1:55" s="4" customFormat="1" ht="13.5" customHeight="1" thickBot="1">
      <c r="A32" s="324" t="s">
        <v>7</v>
      </c>
      <c r="B32" s="325"/>
      <c r="C32" s="325"/>
      <c r="D32" s="325"/>
      <c r="E32" s="326"/>
      <c r="F32" s="508" t="s">
        <v>83</v>
      </c>
      <c r="G32" s="508"/>
      <c r="H32" s="508"/>
      <c r="I32" s="508"/>
      <c r="J32" s="509"/>
      <c r="K32" s="510" t="s">
        <v>8</v>
      </c>
      <c r="L32" s="506"/>
      <c r="M32" s="506"/>
      <c r="N32" s="507" t="s">
        <v>9</v>
      </c>
      <c r="O32" s="507"/>
      <c r="P32" s="511"/>
      <c r="Q32" s="525"/>
      <c r="R32" s="526"/>
      <c r="S32" s="527"/>
      <c r="T32" s="505" t="s">
        <v>8</v>
      </c>
      <c r="U32" s="506"/>
      <c r="V32" s="506"/>
      <c r="W32" s="507" t="s">
        <v>9</v>
      </c>
      <c r="X32" s="507"/>
      <c r="Y32" s="507"/>
      <c r="Z32" s="525"/>
      <c r="AA32" s="526"/>
      <c r="AB32" s="527"/>
      <c r="AC32" s="503" t="s">
        <v>8</v>
      </c>
      <c r="AD32" s="504"/>
      <c r="AE32" s="504"/>
      <c r="AF32" s="506" t="s">
        <v>8</v>
      </c>
      <c r="AG32" s="506"/>
      <c r="AH32" s="506"/>
      <c r="AI32" s="507" t="s">
        <v>9</v>
      </c>
      <c r="AJ32" s="507"/>
      <c r="AK32" s="507"/>
      <c r="AL32" s="525"/>
      <c r="AM32" s="526"/>
      <c r="AN32" s="527"/>
      <c r="AO32" s="504" t="s">
        <v>8</v>
      </c>
      <c r="AP32" s="504"/>
      <c r="AQ32" s="504"/>
      <c r="AR32" s="506" t="s">
        <v>8</v>
      </c>
      <c r="AS32" s="506"/>
      <c r="AT32" s="506"/>
      <c r="AU32" s="507" t="s">
        <v>9</v>
      </c>
      <c r="AV32" s="507"/>
      <c r="AW32" s="528"/>
      <c r="AX32" s="525"/>
      <c r="AY32" s="526"/>
      <c r="AZ32" s="527"/>
      <c r="BA32" s="529" t="s">
        <v>10</v>
      </c>
      <c r="BB32" s="530"/>
      <c r="BC32" s="531"/>
    </row>
    <row r="33" spans="1:57" s="4" customFormat="1" ht="13.8" thickBot="1">
      <c r="A33" s="202"/>
      <c r="B33" s="203"/>
      <c r="C33" s="203"/>
      <c r="D33" s="203"/>
      <c r="E33" s="204"/>
      <c r="F33" s="203"/>
      <c r="G33" s="203"/>
      <c r="H33" s="203"/>
      <c r="I33" s="203"/>
      <c r="J33" s="205"/>
      <c r="K33" s="202" t="s">
        <v>11</v>
      </c>
      <c r="L33" s="206" t="s">
        <v>12</v>
      </c>
      <c r="M33" s="204" t="s">
        <v>13</v>
      </c>
      <c r="N33" s="203" t="s">
        <v>11</v>
      </c>
      <c r="O33" s="206" t="s">
        <v>12</v>
      </c>
      <c r="P33" s="205" t="s">
        <v>13</v>
      </c>
      <c r="Q33" s="142" t="s">
        <v>11</v>
      </c>
      <c r="R33" s="143" t="s">
        <v>12</v>
      </c>
      <c r="S33" s="144" t="s">
        <v>13</v>
      </c>
      <c r="T33" s="203" t="s">
        <v>11</v>
      </c>
      <c r="U33" s="206" t="s">
        <v>12</v>
      </c>
      <c r="V33" s="204" t="s">
        <v>13</v>
      </c>
      <c r="W33" s="203" t="s">
        <v>11</v>
      </c>
      <c r="X33" s="206" t="s">
        <v>12</v>
      </c>
      <c r="Y33" s="207" t="s">
        <v>13</v>
      </c>
      <c r="Z33" s="142" t="s">
        <v>11</v>
      </c>
      <c r="AA33" s="223" t="s">
        <v>12</v>
      </c>
      <c r="AB33" s="144" t="s">
        <v>13</v>
      </c>
      <c r="AC33" s="170" t="s">
        <v>11</v>
      </c>
      <c r="AD33" s="243" t="s">
        <v>12</v>
      </c>
      <c r="AE33" s="244" t="s">
        <v>13</v>
      </c>
      <c r="AF33" s="208" t="s">
        <v>11</v>
      </c>
      <c r="AG33" s="206" t="s">
        <v>12</v>
      </c>
      <c r="AH33" s="204" t="s">
        <v>13</v>
      </c>
      <c r="AI33" s="203" t="s">
        <v>11</v>
      </c>
      <c r="AJ33" s="206" t="s">
        <v>12</v>
      </c>
      <c r="AK33" s="207" t="s">
        <v>13</v>
      </c>
      <c r="AL33" s="142" t="s">
        <v>11</v>
      </c>
      <c r="AM33" s="143" t="s">
        <v>12</v>
      </c>
      <c r="AN33" s="144" t="s">
        <v>13</v>
      </c>
      <c r="AO33" s="254" t="s">
        <v>11</v>
      </c>
      <c r="AP33" s="243" t="s">
        <v>12</v>
      </c>
      <c r="AQ33" s="244" t="s">
        <v>13</v>
      </c>
      <c r="AR33" s="208" t="s">
        <v>11</v>
      </c>
      <c r="AS33" s="206" t="s">
        <v>12</v>
      </c>
      <c r="AT33" s="204" t="s">
        <v>13</v>
      </c>
      <c r="AU33" s="203" t="s">
        <v>11</v>
      </c>
      <c r="AV33" s="206" t="s">
        <v>12</v>
      </c>
      <c r="AW33" s="203" t="s">
        <v>13</v>
      </c>
      <c r="AX33" s="229" t="s">
        <v>11</v>
      </c>
      <c r="AY33" s="230" t="s">
        <v>12</v>
      </c>
      <c r="AZ33" s="231" t="s">
        <v>13</v>
      </c>
      <c r="BA33" s="266" t="s">
        <v>11</v>
      </c>
      <c r="BB33" s="243" t="s">
        <v>12</v>
      </c>
      <c r="BC33" s="267" t="s">
        <v>13</v>
      </c>
      <c r="BE33" s="8"/>
    </row>
    <row r="34" spans="1:57" s="4" customFormat="1" ht="19.95" customHeight="1">
      <c r="A34" s="44"/>
      <c r="B34" s="9" t="s">
        <v>14</v>
      </c>
      <c r="C34" s="512" t="s">
        <v>84</v>
      </c>
      <c r="D34" s="512"/>
      <c r="E34" s="513"/>
      <c r="F34" s="10" t="s">
        <v>85</v>
      </c>
      <c r="G34" s="13"/>
      <c r="H34" s="13"/>
      <c r="I34" s="9"/>
      <c r="J34" s="46"/>
      <c r="K34" s="209"/>
      <c r="L34" s="210"/>
      <c r="M34" s="316"/>
      <c r="N34" s="215"/>
      <c r="O34" s="210"/>
      <c r="P34" s="216"/>
      <c r="Q34" s="310"/>
      <c r="R34" s="311"/>
      <c r="S34" s="312"/>
      <c r="T34" s="209"/>
      <c r="U34" s="210"/>
      <c r="V34" s="316"/>
      <c r="W34" s="215"/>
      <c r="X34" s="210"/>
      <c r="Y34" s="216"/>
      <c r="Z34" s="310"/>
      <c r="AA34" s="311"/>
      <c r="AB34" s="312"/>
      <c r="AC34" s="318"/>
      <c r="AD34" s="320"/>
      <c r="AE34" s="171"/>
      <c r="AF34" s="209"/>
      <c r="AG34" s="210"/>
      <c r="AH34" s="316"/>
      <c r="AI34" s="215"/>
      <c r="AJ34" s="210"/>
      <c r="AK34" s="216"/>
      <c r="AL34" s="310"/>
      <c r="AM34" s="311"/>
      <c r="AN34" s="312"/>
      <c r="AO34" s="245"/>
      <c r="AP34" s="245"/>
      <c r="AQ34" s="171"/>
      <c r="AR34" s="209"/>
      <c r="AS34" s="210"/>
      <c r="AT34" s="316"/>
      <c r="AU34" s="215"/>
      <c r="AV34" s="210"/>
      <c r="AW34" s="216"/>
      <c r="AX34" s="310"/>
      <c r="AY34" s="311"/>
      <c r="AZ34" s="312"/>
      <c r="BA34" s="245"/>
      <c r="BB34" s="174"/>
      <c r="BC34" s="172"/>
    </row>
    <row r="35" spans="1:57" s="4" customFormat="1" ht="13.95" customHeight="1">
      <c r="A35" s="44"/>
      <c r="B35" s="9"/>
      <c r="C35" s="514"/>
      <c r="D35" s="514"/>
      <c r="E35" s="515"/>
      <c r="F35" s="10" t="s">
        <v>64</v>
      </c>
      <c r="G35" s="13"/>
      <c r="H35" s="13"/>
      <c r="I35" s="9"/>
      <c r="J35" s="46"/>
      <c r="K35" s="212">
        <f>SUM(K37,K49,K62)</f>
        <v>1213</v>
      </c>
      <c r="L35" s="213">
        <f>SUM(L37,L49,L62)</f>
        <v>519</v>
      </c>
      <c r="M35" s="213">
        <f>K35+L35</f>
        <v>1732</v>
      </c>
      <c r="N35" s="211">
        <f>SUM(N37,N49,N62)</f>
        <v>0</v>
      </c>
      <c r="O35" s="213">
        <f>SUM(O37,O49,O62)</f>
        <v>0</v>
      </c>
      <c r="P35" s="214">
        <f>N35+O35</f>
        <v>0</v>
      </c>
      <c r="Q35" s="224">
        <f>K35+N35</f>
        <v>1213</v>
      </c>
      <c r="R35" s="145">
        <f>L35+O35</f>
        <v>519</v>
      </c>
      <c r="S35" s="146">
        <f>Q35+R35</f>
        <v>1732</v>
      </c>
      <c r="T35" s="212">
        <f>SUM(T37,T49,T62)</f>
        <v>1929</v>
      </c>
      <c r="U35" s="213">
        <f>SUM(U37,U49,U62)</f>
        <v>765</v>
      </c>
      <c r="V35" s="213">
        <f>T35+U35</f>
        <v>2694</v>
      </c>
      <c r="W35" s="211">
        <f>SUM(W37,W49,W62)</f>
        <v>170</v>
      </c>
      <c r="X35" s="213">
        <f>SUM(X37,X49,X62)</f>
        <v>142</v>
      </c>
      <c r="Y35" s="214">
        <f>W35+X35</f>
        <v>312</v>
      </c>
      <c r="Z35" s="224">
        <f>T35+W35</f>
        <v>2099</v>
      </c>
      <c r="AA35" s="145">
        <f>U35+X35</f>
        <v>907</v>
      </c>
      <c r="AB35" s="146">
        <f>Z35+AA35</f>
        <v>3006</v>
      </c>
      <c r="AC35" s="319">
        <f>Q35+T35</f>
        <v>3142</v>
      </c>
      <c r="AD35" s="173">
        <f>R35+U35</f>
        <v>1284</v>
      </c>
      <c r="AE35" s="173">
        <f>AC35+AD35</f>
        <v>4426</v>
      </c>
      <c r="AF35" s="212">
        <f>SUM(AF37,AF49,AF62)</f>
        <v>3291</v>
      </c>
      <c r="AG35" s="213">
        <f>SUM(AG37,AG49,AG62)</f>
        <v>1755</v>
      </c>
      <c r="AH35" s="213">
        <f>AF35+AG35</f>
        <v>5046</v>
      </c>
      <c r="AI35" s="211">
        <f>SUM(AI37,AI49,AI62)</f>
        <v>0</v>
      </c>
      <c r="AJ35" s="213">
        <f>SUM(AJ37,AJ49,AJ62)</f>
        <v>0</v>
      </c>
      <c r="AK35" s="214">
        <f>AI35+AJ35</f>
        <v>0</v>
      </c>
      <c r="AL35" s="224">
        <f>AF35+AI35</f>
        <v>3291</v>
      </c>
      <c r="AM35" s="145">
        <f>AG35+AJ35</f>
        <v>1755</v>
      </c>
      <c r="AN35" s="146">
        <f>AL35+AM35</f>
        <v>5046</v>
      </c>
      <c r="AO35" s="255">
        <f>AC35+AF35</f>
        <v>6433</v>
      </c>
      <c r="AP35" s="173">
        <f>AD35+AG35</f>
        <v>3039</v>
      </c>
      <c r="AQ35" s="173">
        <f>AO35+AP35</f>
        <v>9472</v>
      </c>
      <c r="AR35" s="212">
        <f>SUM(AR37,AR49,AR62)</f>
        <v>0</v>
      </c>
      <c r="AS35" s="213">
        <f>SUM(AS37,AS49,AS62)</f>
        <v>0</v>
      </c>
      <c r="AT35" s="213">
        <f>AR35+AS35</f>
        <v>0</v>
      </c>
      <c r="AU35" s="211">
        <f>SUM(AU37,AU49,AU62)</f>
        <v>0</v>
      </c>
      <c r="AV35" s="213">
        <f>SUM(AV37,AV49,AV62)</f>
        <v>0</v>
      </c>
      <c r="AW35" s="214">
        <f>AU35+AV35</f>
        <v>0</v>
      </c>
      <c r="AX35" s="224">
        <f>AR35+AU35</f>
        <v>0</v>
      </c>
      <c r="AY35" s="145">
        <f>AS35+AV35</f>
        <v>0</v>
      </c>
      <c r="AZ35" s="146">
        <f>AX35+AY35</f>
        <v>0</v>
      </c>
      <c r="BA35" s="268">
        <f>AO35+AR35</f>
        <v>6433</v>
      </c>
      <c r="BB35" s="173">
        <f>AP35+AS35</f>
        <v>3039</v>
      </c>
      <c r="BC35" s="269">
        <f>BA35+BB35</f>
        <v>9472</v>
      </c>
    </row>
    <row r="36" spans="1:57" s="4" customFormat="1" ht="15.9" customHeight="1" thickBot="1">
      <c r="A36" s="44"/>
      <c r="B36" s="9"/>
      <c r="C36" s="514"/>
      <c r="D36" s="514"/>
      <c r="E36" s="515"/>
      <c r="F36" s="10" t="s">
        <v>65</v>
      </c>
      <c r="G36" s="13"/>
      <c r="H36" s="13"/>
      <c r="I36" s="9"/>
      <c r="J36" s="46"/>
      <c r="K36" s="209"/>
      <c r="L36" s="215"/>
      <c r="M36" s="317"/>
      <c r="N36" s="215"/>
      <c r="O36" s="215"/>
      <c r="P36" s="216"/>
      <c r="Q36" s="313"/>
      <c r="R36" s="314"/>
      <c r="S36" s="315"/>
      <c r="T36" s="209"/>
      <c r="U36" s="215"/>
      <c r="V36" s="317"/>
      <c r="W36" s="215"/>
      <c r="X36" s="215"/>
      <c r="Y36" s="216"/>
      <c r="Z36" s="313"/>
      <c r="AA36" s="314"/>
      <c r="AB36" s="315"/>
      <c r="AC36" s="318"/>
      <c r="AD36" s="321"/>
      <c r="AE36" s="174"/>
      <c r="AF36" s="209"/>
      <c r="AG36" s="215"/>
      <c r="AH36" s="317"/>
      <c r="AI36" s="215"/>
      <c r="AJ36" s="215"/>
      <c r="AK36" s="216"/>
      <c r="AL36" s="313"/>
      <c r="AM36" s="314"/>
      <c r="AN36" s="315"/>
      <c r="AO36" s="245"/>
      <c r="AP36" s="175"/>
      <c r="AQ36" s="174"/>
      <c r="AR36" s="209"/>
      <c r="AS36" s="215"/>
      <c r="AT36" s="317"/>
      <c r="AU36" s="215"/>
      <c r="AV36" s="215"/>
      <c r="AW36" s="216"/>
      <c r="AX36" s="313"/>
      <c r="AY36" s="314"/>
      <c r="AZ36" s="315"/>
      <c r="BA36" s="245"/>
      <c r="BB36" s="175"/>
      <c r="BC36" s="176"/>
    </row>
    <row r="37" spans="1:57" s="4" customFormat="1" ht="15.9" customHeight="1">
      <c r="A37" s="44"/>
      <c r="B37" s="9"/>
      <c r="C37" s="514"/>
      <c r="D37" s="514"/>
      <c r="E37" s="515"/>
      <c r="F37" s="288" t="s">
        <v>66</v>
      </c>
      <c r="G37" s="289"/>
      <c r="H37" s="289"/>
      <c r="I37" s="290"/>
      <c r="J37" s="291"/>
      <c r="K37" s="112">
        <f>SUM(K38:K48)</f>
        <v>1190</v>
      </c>
      <c r="L37" s="111">
        <f>SUM(L38:L48)</f>
        <v>514</v>
      </c>
      <c r="M37" s="111">
        <f>K37+L37</f>
        <v>1704</v>
      </c>
      <c r="N37" s="111">
        <f>SUM(N38:N48)</f>
        <v>0</v>
      </c>
      <c r="O37" s="111">
        <f>SUM(O38:O48)</f>
        <v>0</v>
      </c>
      <c r="P37" s="113">
        <f>N37+O37</f>
        <v>0</v>
      </c>
      <c r="Q37" s="147">
        <f>K37+N37</f>
        <v>1190</v>
      </c>
      <c r="R37" s="148">
        <f t="shared" ref="R37" si="91">L37+O37</f>
        <v>514</v>
      </c>
      <c r="S37" s="149">
        <f>Q37+R37</f>
        <v>1704</v>
      </c>
      <c r="T37" s="112">
        <f>SUM(T38:T48)</f>
        <v>1910</v>
      </c>
      <c r="U37" s="111">
        <f>SUM(U38:U48)</f>
        <v>765</v>
      </c>
      <c r="V37" s="111">
        <f>T37+U37</f>
        <v>2675</v>
      </c>
      <c r="W37" s="111">
        <f>SUM(W38:W48)</f>
        <v>170</v>
      </c>
      <c r="X37" s="111">
        <f>SUM(X38:X48)</f>
        <v>142</v>
      </c>
      <c r="Y37" s="113">
        <f>W37+X37</f>
        <v>312</v>
      </c>
      <c r="Z37" s="147">
        <f>T37+W37</f>
        <v>2080</v>
      </c>
      <c r="AA37" s="148">
        <f t="shared" ref="AA37" si="92">U37+X37</f>
        <v>907</v>
      </c>
      <c r="AB37" s="149">
        <f>Z37+AA37</f>
        <v>2987</v>
      </c>
      <c r="AC37" s="246">
        <f>Q37+T37</f>
        <v>3100</v>
      </c>
      <c r="AD37" s="246">
        <f t="shared" ref="AD37" si="93">R37+U37</f>
        <v>1279</v>
      </c>
      <c r="AE37" s="177">
        <f>AD37+AC37</f>
        <v>4379</v>
      </c>
      <c r="AF37" s="112">
        <f>SUM(AF38:AF48)</f>
        <v>3291</v>
      </c>
      <c r="AG37" s="111">
        <f>SUM(AG38:AG48)</f>
        <v>1752</v>
      </c>
      <c r="AH37" s="111">
        <f>AF37+AG37</f>
        <v>5043</v>
      </c>
      <c r="AI37" s="111">
        <f>SUM(AI38:AI48)</f>
        <v>0</v>
      </c>
      <c r="AJ37" s="111">
        <f>SUM(AJ38:AJ48)</f>
        <v>0</v>
      </c>
      <c r="AK37" s="113">
        <f>AI37+AJ37</f>
        <v>0</v>
      </c>
      <c r="AL37" s="147">
        <f>AF37+AI37</f>
        <v>3291</v>
      </c>
      <c r="AM37" s="148">
        <f t="shared" ref="AM37" si="94">AG37+AJ37</f>
        <v>1752</v>
      </c>
      <c r="AN37" s="149">
        <f>AL37+AM37</f>
        <v>5043</v>
      </c>
      <c r="AO37" s="256">
        <f>Z37+AF37</f>
        <v>5371</v>
      </c>
      <c r="AP37" s="246">
        <f t="shared" ref="AP37" si="95">AA37+AG37</f>
        <v>2659</v>
      </c>
      <c r="AQ37" s="177">
        <f>AP37+AO37</f>
        <v>8030</v>
      </c>
      <c r="AR37" s="112">
        <f>SUM(AR38:AR48)</f>
        <v>0</v>
      </c>
      <c r="AS37" s="111">
        <f>SUM(AS38:AS48)</f>
        <v>0</v>
      </c>
      <c r="AT37" s="111">
        <f>AR37+AS37</f>
        <v>0</v>
      </c>
      <c r="AU37" s="111">
        <f>SUM(AU38:AU48)</f>
        <v>0</v>
      </c>
      <c r="AV37" s="111">
        <f>SUM(AV38:AV48)</f>
        <v>0</v>
      </c>
      <c r="AW37" s="113">
        <f>AU37+AV37</f>
        <v>0</v>
      </c>
      <c r="AX37" s="147">
        <f>AR37+AU37</f>
        <v>0</v>
      </c>
      <c r="AY37" s="148">
        <f t="shared" ref="AY37" si="96">AS37+AV37</f>
        <v>0</v>
      </c>
      <c r="AZ37" s="149">
        <f>AX37+AY37</f>
        <v>0</v>
      </c>
      <c r="BA37" s="256">
        <f t="shared" ref="BA37" si="97">K37+N37+T37+AF37+AR37</f>
        <v>6391</v>
      </c>
      <c r="BB37" s="246">
        <f t="shared" ref="BB37" si="98">L37+O37+U37+AG37+AS37</f>
        <v>3031</v>
      </c>
      <c r="BC37" s="270">
        <f>BA37+BB37</f>
        <v>9422</v>
      </c>
    </row>
    <row r="38" spans="1:57" s="4" customFormat="1">
      <c r="A38" s="44"/>
      <c r="B38" s="9"/>
      <c r="C38" s="514"/>
      <c r="D38" s="514"/>
      <c r="E38" s="515"/>
      <c r="F38" s="10"/>
      <c r="G38" s="7" t="s">
        <v>16</v>
      </c>
      <c r="H38" s="7" t="s">
        <v>17</v>
      </c>
      <c r="J38" s="45"/>
      <c r="K38" s="71">
        <v>18</v>
      </c>
      <c r="L38" s="15">
        <v>15</v>
      </c>
      <c r="M38" s="101">
        <f>L38+K38</f>
        <v>33</v>
      </c>
      <c r="N38" s="16"/>
      <c r="O38" s="15"/>
      <c r="P38" s="60">
        <f>N38+O38</f>
        <v>0</v>
      </c>
      <c r="Q38" s="150">
        <f>K38+N38</f>
        <v>18</v>
      </c>
      <c r="R38" s="151">
        <f t="shared" ref="R38:R49" si="99">L38+O38</f>
        <v>15</v>
      </c>
      <c r="S38" s="152">
        <f>Q38+R38</f>
        <v>33</v>
      </c>
      <c r="T38" s="71">
        <v>16</v>
      </c>
      <c r="U38" s="15">
        <v>8</v>
      </c>
      <c r="V38" s="101">
        <f>U38+T38</f>
        <v>24</v>
      </c>
      <c r="W38" s="16">
        <v>1</v>
      </c>
      <c r="X38" s="15"/>
      <c r="Y38" s="60">
        <f>W38+X38</f>
        <v>1</v>
      </c>
      <c r="Z38" s="150">
        <f>T38+W38</f>
        <v>17</v>
      </c>
      <c r="AA38" s="151">
        <f t="shared" ref="AA38:AA49" si="100">U38+X38</f>
        <v>8</v>
      </c>
      <c r="AB38" s="152">
        <f>Z38+AA38</f>
        <v>25</v>
      </c>
      <c r="AC38" s="247">
        <f>Q38+T38</f>
        <v>34</v>
      </c>
      <c r="AD38" s="178">
        <f t="shared" ref="AD38:AD49" si="101">R38+U38</f>
        <v>23</v>
      </c>
      <c r="AE38" s="123">
        <f>AD38+AC38</f>
        <v>57</v>
      </c>
      <c r="AF38" s="59">
        <v>25</v>
      </c>
      <c r="AG38" s="40">
        <v>42</v>
      </c>
      <c r="AH38" s="101">
        <f>AG38+AF38</f>
        <v>67</v>
      </c>
      <c r="AI38" s="16"/>
      <c r="AJ38" s="15"/>
      <c r="AK38" s="60">
        <f>AI38+AJ38</f>
        <v>0</v>
      </c>
      <c r="AL38" s="150">
        <f>AF38+AI38</f>
        <v>25</v>
      </c>
      <c r="AM38" s="151">
        <f t="shared" ref="AM38:AM49" si="102">AG38+AJ38</f>
        <v>42</v>
      </c>
      <c r="AN38" s="152">
        <f>AL38+AM38</f>
        <v>67</v>
      </c>
      <c r="AO38" s="257">
        <f>Z38+AF38</f>
        <v>42</v>
      </c>
      <c r="AP38" s="258">
        <f t="shared" ref="AP38:AP49" si="103">AA38+AG38</f>
        <v>50</v>
      </c>
      <c r="AQ38" s="123">
        <f>AP38+AO38</f>
        <v>92</v>
      </c>
      <c r="AR38" s="59"/>
      <c r="AS38" s="40"/>
      <c r="AT38" s="101">
        <f>AS38+AR38</f>
        <v>0</v>
      </c>
      <c r="AU38" s="16"/>
      <c r="AV38" s="15"/>
      <c r="AW38" s="40">
        <f>AU38+AV38</f>
        <v>0</v>
      </c>
      <c r="AX38" s="225">
        <f>AR38+AU38</f>
        <v>0</v>
      </c>
      <c r="AY38" s="151">
        <f t="shared" ref="AY38:AY49" si="104">AS38+AV38</f>
        <v>0</v>
      </c>
      <c r="AZ38" s="152">
        <f>AX38+AY38</f>
        <v>0</v>
      </c>
      <c r="BA38" s="271">
        <f t="shared" ref="BA38:BA49" si="105">K38+N38+T38+AF38+AR38</f>
        <v>59</v>
      </c>
      <c r="BB38" s="272">
        <f t="shared" ref="BB38:BB49" si="106">L38+O38+U38+AG38+AS38</f>
        <v>65</v>
      </c>
      <c r="BC38" s="273">
        <f>BA38+BB38</f>
        <v>124</v>
      </c>
    </row>
    <row r="39" spans="1:57" s="4" customFormat="1">
      <c r="A39" s="44"/>
      <c r="B39" s="9"/>
      <c r="C39" s="10"/>
      <c r="D39" s="11"/>
      <c r="E39" s="12"/>
      <c r="F39" s="17"/>
      <c r="G39" s="18" t="s">
        <v>18</v>
      </c>
      <c r="H39" s="18" t="s">
        <v>19</v>
      </c>
      <c r="I39" s="19"/>
      <c r="J39" s="47"/>
      <c r="K39" s="20">
        <v>47</v>
      </c>
      <c r="L39" s="21">
        <v>49</v>
      </c>
      <c r="M39" s="43">
        <f t="shared" ref="M39:M48" si="107">L39+K39</f>
        <v>96</v>
      </c>
      <c r="N39" s="22"/>
      <c r="O39" s="21"/>
      <c r="P39" s="62">
        <f>N39+O39</f>
        <v>0</v>
      </c>
      <c r="Q39" s="153">
        <f t="shared" ref="Q39:Q48" si="108">K39+N39</f>
        <v>47</v>
      </c>
      <c r="R39" s="154">
        <f t="shared" si="99"/>
        <v>49</v>
      </c>
      <c r="S39" s="155">
        <f>Q39+R39</f>
        <v>96</v>
      </c>
      <c r="T39" s="20">
        <v>55</v>
      </c>
      <c r="U39" s="21">
        <v>54</v>
      </c>
      <c r="V39" s="43">
        <f t="shared" ref="V39:V48" si="109">U39+T39</f>
        <v>109</v>
      </c>
      <c r="W39" s="22">
        <v>7</v>
      </c>
      <c r="X39" s="21">
        <v>6</v>
      </c>
      <c r="Y39" s="62">
        <f>W39+X39</f>
        <v>13</v>
      </c>
      <c r="Z39" s="153">
        <f t="shared" ref="Z39:Z48" si="110">T39+W39</f>
        <v>62</v>
      </c>
      <c r="AA39" s="154">
        <f t="shared" si="100"/>
        <v>60</v>
      </c>
      <c r="AB39" s="155">
        <f>Z39+AA39</f>
        <v>122</v>
      </c>
      <c r="AC39" s="248">
        <f t="shared" ref="AC39:AC48" si="111">Q39+T39</f>
        <v>102</v>
      </c>
      <c r="AD39" s="179">
        <f t="shared" si="101"/>
        <v>103</v>
      </c>
      <c r="AE39" s="249">
        <f t="shared" ref="AE39:AE48" si="112">AD39+AC39</f>
        <v>205</v>
      </c>
      <c r="AF39" s="61">
        <v>184</v>
      </c>
      <c r="AG39" s="41">
        <v>174</v>
      </c>
      <c r="AH39" s="43">
        <f t="shared" ref="AH39:AH48" si="113">AG39+AF39</f>
        <v>358</v>
      </c>
      <c r="AI39" s="22"/>
      <c r="AJ39" s="21"/>
      <c r="AK39" s="62">
        <f>AI39+AJ39</f>
        <v>0</v>
      </c>
      <c r="AL39" s="153">
        <f t="shared" ref="AL39:AL48" si="114">AF39+AI39</f>
        <v>184</v>
      </c>
      <c r="AM39" s="154">
        <f t="shared" si="102"/>
        <v>174</v>
      </c>
      <c r="AN39" s="155">
        <f>AL39+AM39</f>
        <v>358</v>
      </c>
      <c r="AO39" s="253">
        <f t="shared" ref="AO39:AO48" si="115">Z39+AF39</f>
        <v>246</v>
      </c>
      <c r="AP39" s="259">
        <f t="shared" si="103"/>
        <v>234</v>
      </c>
      <c r="AQ39" s="249">
        <f t="shared" ref="AQ39:AQ48" si="116">AP39+AO39</f>
        <v>480</v>
      </c>
      <c r="AR39" s="61"/>
      <c r="AS39" s="41"/>
      <c r="AT39" s="43">
        <f t="shared" ref="AT39:AT48" si="117">AS39+AR39</f>
        <v>0</v>
      </c>
      <c r="AU39" s="22"/>
      <c r="AV39" s="21"/>
      <c r="AW39" s="41">
        <f>AU39+AV39</f>
        <v>0</v>
      </c>
      <c r="AX39" s="226">
        <f t="shared" ref="AX39:AX48" si="118">AR39+AU39</f>
        <v>0</v>
      </c>
      <c r="AY39" s="154">
        <f t="shared" si="104"/>
        <v>0</v>
      </c>
      <c r="AZ39" s="155">
        <f>AX39+AY39</f>
        <v>0</v>
      </c>
      <c r="BA39" s="274">
        <f t="shared" si="105"/>
        <v>286</v>
      </c>
      <c r="BB39" s="275">
        <f t="shared" si="106"/>
        <v>277</v>
      </c>
      <c r="BC39" s="276">
        <f t="shared" ref="BC39:BC48" si="119">BA39+BB39</f>
        <v>563</v>
      </c>
    </row>
    <row r="40" spans="1:57" s="4" customFormat="1">
      <c r="A40" s="44"/>
      <c r="B40" s="9"/>
      <c r="C40" s="10"/>
      <c r="D40" s="11"/>
      <c r="E40" s="12"/>
      <c r="F40" s="17"/>
      <c r="G40" s="18" t="s">
        <v>20</v>
      </c>
      <c r="H40" s="18" t="s">
        <v>21</v>
      </c>
      <c r="I40" s="19"/>
      <c r="J40" s="47"/>
      <c r="K40" s="20">
        <v>23</v>
      </c>
      <c r="L40" s="21">
        <v>36</v>
      </c>
      <c r="M40" s="43">
        <f t="shared" si="107"/>
        <v>59</v>
      </c>
      <c r="N40" s="22"/>
      <c r="O40" s="21"/>
      <c r="P40" s="62">
        <f t="shared" ref="P40:P48" si="120">N40+O40</f>
        <v>0</v>
      </c>
      <c r="Q40" s="153">
        <f t="shared" si="108"/>
        <v>23</v>
      </c>
      <c r="R40" s="154">
        <f t="shared" si="99"/>
        <v>36</v>
      </c>
      <c r="S40" s="155">
        <f t="shared" ref="S40:S48" si="121">Q40+R40</f>
        <v>59</v>
      </c>
      <c r="T40" s="20">
        <v>61</v>
      </c>
      <c r="U40" s="21">
        <v>49</v>
      </c>
      <c r="V40" s="43">
        <f t="shared" si="109"/>
        <v>110</v>
      </c>
      <c r="W40" s="22">
        <v>6</v>
      </c>
      <c r="X40" s="21">
        <v>7</v>
      </c>
      <c r="Y40" s="62">
        <f t="shared" ref="Y40:Y48" si="122">W40+X40</f>
        <v>13</v>
      </c>
      <c r="Z40" s="153">
        <f t="shared" si="110"/>
        <v>67</v>
      </c>
      <c r="AA40" s="154">
        <f t="shared" si="100"/>
        <v>56</v>
      </c>
      <c r="AB40" s="155">
        <f t="shared" ref="AB40:AB48" si="123">Z40+AA40</f>
        <v>123</v>
      </c>
      <c r="AC40" s="248">
        <f t="shared" si="111"/>
        <v>84</v>
      </c>
      <c r="AD40" s="179">
        <f t="shared" si="101"/>
        <v>85</v>
      </c>
      <c r="AE40" s="249">
        <f t="shared" si="112"/>
        <v>169</v>
      </c>
      <c r="AF40" s="61">
        <v>164</v>
      </c>
      <c r="AG40" s="41">
        <v>166</v>
      </c>
      <c r="AH40" s="43">
        <f t="shared" si="113"/>
        <v>330</v>
      </c>
      <c r="AI40" s="22"/>
      <c r="AJ40" s="21"/>
      <c r="AK40" s="62">
        <f t="shared" ref="AK40:AK48" si="124">AI40+AJ40</f>
        <v>0</v>
      </c>
      <c r="AL40" s="153">
        <f t="shared" si="114"/>
        <v>164</v>
      </c>
      <c r="AM40" s="154">
        <f t="shared" si="102"/>
        <v>166</v>
      </c>
      <c r="AN40" s="155">
        <f t="shared" ref="AN40:AN48" si="125">AL40+AM40</f>
        <v>330</v>
      </c>
      <c r="AO40" s="253">
        <f t="shared" si="115"/>
        <v>231</v>
      </c>
      <c r="AP40" s="259">
        <f t="shared" si="103"/>
        <v>222</v>
      </c>
      <c r="AQ40" s="249">
        <f t="shared" si="116"/>
        <v>453</v>
      </c>
      <c r="AR40" s="61"/>
      <c r="AS40" s="41"/>
      <c r="AT40" s="43">
        <f t="shared" si="117"/>
        <v>0</v>
      </c>
      <c r="AU40" s="22"/>
      <c r="AV40" s="21"/>
      <c r="AW40" s="41">
        <f t="shared" ref="AW40:AW48" si="126">AU40+AV40</f>
        <v>0</v>
      </c>
      <c r="AX40" s="226">
        <f t="shared" si="118"/>
        <v>0</v>
      </c>
      <c r="AY40" s="154">
        <f t="shared" si="104"/>
        <v>0</v>
      </c>
      <c r="AZ40" s="155">
        <f t="shared" ref="AZ40:AZ48" si="127">AX40+AY40</f>
        <v>0</v>
      </c>
      <c r="BA40" s="274">
        <f t="shared" si="105"/>
        <v>248</v>
      </c>
      <c r="BB40" s="275">
        <f t="shared" si="106"/>
        <v>251</v>
      </c>
      <c r="BC40" s="276">
        <f t="shared" si="119"/>
        <v>499</v>
      </c>
    </row>
    <row r="41" spans="1:57" s="4" customFormat="1">
      <c r="A41" s="44"/>
      <c r="B41" s="9"/>
      <c r="C41" s="10"/>
      <c r="D41" s="11"/>
      <c r="E41" s="12"/>
      <c r="F41" s="17"/>
      <c r="G41" s="18" t="s">
        <v>22</v>
      </c>
      <c r="H41" s="18" t="s">
        <v>23</v>
      </c>
      <c r="I41" s="19"/>
      <c r="J41" s="47"/>
      <c r="K41" s="20">
        <v>17</v>
      </c>
      <c r="L41" s="21">
        <v>17</v>
      </c>
      <c r="M41" s="43">
        <f t="shared" si="107"/>
        <v>34</v>
      </c>
      <c r="N41" s="22"/>
      <c r="O41" s="21"/>
      <c r="P41" s="62">
        <f t="shared" si="120"/>
        <v>0</v>
      </c>
      <c r="Q41" s="153">
        <f t="shared" si="108"/>
        <v>17</v>
      </c>
      <c r="R41" s="154">
        <f t="shared" si="99"/>
        <v>17</v>
      </c>
      <c r="S41" s="155">
        <f t="shared" si="121"/>
        <v>34</v>
      </c>
      <c r="T41" s="20">
        <v>50</v>
      </c>
      <c r="U41" s="21">
        <v>34</v>
      </c>
      <c r="V41" s="43">
        <f t="shared" si="109"/>
        <v>84</v>
      </c>
      <c r="W41" s="22">
        <v>4</v>
      </c>
      <c r="X41" s="21">
        <v>7</v>
      </c>
      <c r="Y41" s="62">
        <f t="shared" si="122"/>
        <v>11</v>
      </c>
      <c r="Z41" s="153">
        <f t="shared" si="110"/>
        <v>54</v>
      </c>
      <c r="AA41" s="154">
        <f t="shared" si="100"/>
        <v>41</v>
      </c>
      <c r="AB41" s="155">
        <f t="shared" si="123"/>
        <v>95</v>
      </c>
      <c r="AC41" s="248">
        <f t="shared" si="111"/>
        <v>67</v>
      </c>
      <c r="AD41" s="179">
        <f t="shared" si="101"/>
        <v>51</v>
      </c>
      <c r="AE41" s="249">
        <f t="shared" si="112"/>
        <v>118</v>
      </c>
      <c r="AF41" s="61">
        <v>104</v>
      </c>
      <c r="AG41" s="41">
        <v>100</v>
      </c>
      <c r="AH41" s="43">
        <f t="shared" si="113"/>
        <v>204</v>
      </c>
      <c r="AI41" s="22"/>
      <c r="AJ41" s="21"/>
      <c r="AK41" s="62">
        <f t="shared" si="124"/>
        <v>0</v>
      </c>
      <c r="AL41" s="153">
        <f t="shared" si="114"/>
        <v>104</v>
      </c>
      <c r="AM41" s="154">
        <f t="shared" si="102"/>
        <v>100</v>
      </c>
      <c r="AN41" s="155">
        <f t="shared" si="125"/>
        <v>204</v>
      </c>
      <c r="AO41" s="253">
        <f t="shared" si="115"/>
        <v>158</v>
      </c>
      <c r="AP41" s="259">
        <f t="shared" si="103"/>
        <v>141</v>
      </c>
      <c r="AQ41" s="249">
        <f t="shared" si="116"/>
        <v>299</v>
      </c>
      <c r="AR41" s="61"/>
      <c r="AS41" s="41"/>
      <c r="AT41" s="43">
        <f t="shared" si="117"/>
        <v>0</v>
      </c>
      <c r="AU41" s="22"/>
      <c r="AV41" s="21"/>
      <c r="AW41" s="41">
        <f t="shared" si="126"/>
        <v>0</v>
      </c>
      <c r="AX41" s="226">
        <f t="shared" si="118"/>
        <v>0</v>
      </c>
      <c r="AY41" s="154">
        <f t="shared" si="104"/>
        <v>0</v>
      </c>
      <c r="AZ41" s="155">
        <f t="shared" si="127"/>
        <v>0</v>
      </c>
      <c r="BA41" s="274">
        <f t="shared" si="105"/>
        <v>171</v>
      </c>
      <c r="BB41" s="275">
        <f t="shared" si="106"/>
        <v>151</v>
      </c>
      <c r="BC41" s="276">
        <f t="shared" si="119"/>
        <v>322</v>
      </c>
    </row>
    <row r="42" spans="1:57" s="4" customFormat="1">
      <c r="A42" s="44"/>
      <c r="B42" s="9"/>
      <c r="C42" s="10"/>
      <c r="D42" s="11"/>
      <c r="E42" s="12"/>
      <c r="F42" s="17"/>
      <c r="G42" s="18" t="s">
        <v>24</v>
      </c>
      <c r="H42" s="18" t="s">
        <v>58</v>
      </c>
      <c r="I42" s="19"/>
      <c r="J42" s="47"/>
      <c r="K42" s="20">
        <v>25</v>
      </c>
      <c r="L42" s="21">
        <v>15</v>
      </c>
      <c r="M42" s="43">
        <f t="shared" si="107"/>
        <v>40</v>
      </c>
      <c r="N42" s="22"/>
      <c r="O42" s="21"/>
      <c r="P42" s="62">
        <f t="shared" si="120"/>
        <v>0</v>
      </c>
      <c r="Q42" s="153">
        <f t="shared" si="108"/>
        <v>25</v>
      </c>
      <c r="R42" s="154">
        <f t="shared" si="99"/>
        <v>15</v>
      </c>
      <c r="S42" s="155">
        <f t="shared" si="121"/>
        <v>40</v>
      </c>
      <c r="T42" s="20">
        <v>40</v>
      </c>
      <c r="U42" s="21">
        <v>35</v>
      </c>
      <c r="V42" s="43">
        <f t="shared" si="109"/>
        <v>75</v>
      </c>
      <c r="W42" s="22">
        <v>1</v>
      </c>
      <c r="X42" s="21">
        <v>10</v>
      </c>
      <c r="Y42" s="62">
        <f t="shared" si="122"/>
        <v>11</v>
      </c>
      <c r="Z42" s="153">
        <f t="shared" si="110"/>
        <v>41</v>
      </c>
      <c r="AA42" s="154">
        <f t="shared" si="100"/>
        <v>45</v>
      </c>
      <c r="AB42" s="155">
        <f t="shared" si="123"/>
        <v>86</v>
      </c>
      <c r="AC42" s="248">
        <f t="shared" si="111"/>
        <v>65</v>
      </c>
      <c r="AD42" s="179">
        <f t="shared" si="101"/>
        <v>50</v>
      </c>
      <c r="AE42" s="249">
        <f t="shared" si="112"/>
        <v>115</v>
      </c>
      <c r="AF42" s="61">
        <v>282</v>
      </c>
      <c r="AG42" s="41">
        <v>148</v>
      </c>
      <c r="AH42" s="43">
        <f t="shared" si="113"/>
        <v>430</v>
      </c>
      <c r="AI42" s="22"/>
      <c r="AJ42" s="21"/>
      <c r="AK42" s="62">
        <f t="shared" si="124"/>
        <v>0</v>
      </c>
      <c r="AL42" s="153">
        <f t="shared" si="114"/>
        <v>282</v>
      </c>
      <c r="AM42" s="154">
        <f t="shared" si="102"/>
        <v>148</v>
      </c>
      <c r="AN42" s="155">
        <f t="shared" si="125"/>
        <v>430</v>
      </c>
      <c r="AO42" s="253">
        <f t="shared" si="115"/>
        <v>323</v>
      </c>
      <c r="AP42" s="259">
        <f t="shared" si="103"/>
        <v>193</v>
      </c>
      <c r="AQ42" s="249">
        <f t="shared" si="116"/>
        <v>516</v>
      </c>
      <c r="AR42" s="61"/>
      <c r="AS42" s="41"/>
      <c r="AT42" s="43">
        <f t="shared" si="117"/>
        <v>0</v>
      </c>
      <c r="AU42" s="22"/>
      <c r="AV42" s="21"/>
      <c r="AW42" s="41">
        <f t="shared" si="126"/>
        <v>0</v>
      </c>
      <c r="AX42" s="226">
        <f t="shared" si="118"/>
        <v>0</v>
      </c>
      <c r="AY42" s="154">
        <f t="shared" si="104"/>
        <v>0</v>
      </c>
      <c r="AZ42" s="155">
        <f t="shared" si="127"/>
        <v>0</v>
      </c>
      <c r="BA42" s="274">
        <f t="shared" si="105"/>
        <v>347</v>
      </c>
      <c r="BB42" s="275">
        <f t="shared" si="106"/>
        <v>198</v>
      </c>
      <c r="BC42" s="276">
        <f t="shared" si="119"/>
        <v>545</v>
      </c>
    </row>
    <row r="43" spans="1:57" s="4" customFormat="1">
      <c r="A43" s="44"/>
      <c r="B43" s="9"/>
      <c r="C43" s="10"/>
      <c r="D43" s="11"/>
      <c r="E43" s="12"/>
      <c r="F43" s="17"/>
      <c r="G43" s="18" t="s">
        <v>25</v>
      </c>
      <c r="H43" s="18" t="s">
        <v>59</v>
      </c>
      <c r="I43" s="19"/>
      <c r="J43" s="47"/>
      <c r="K43" s="20">
        <v>450</v>
      </c>
      <c r="L43" s="21">
        <v>144</v>
      </c>
      <c r="M43" s="43">
        <f t="shared" si="107"/>
        <v>594</v>
      </c>
      <c r="N43" s="22"/>
      <c r="O43" s="21"/>
      <c r="P43" s="62">
        <f t="shared" si="120"/>
        <v>0</v>
      </c>
      <c r="Q43" s="153">
        <f t="shared" si="108"/>
        <v>450</v>
      </c>
      <c r="R43" s="154">
        <f t="shared" si="99"/>
        <v>144</v>
      </c>
      <c r="S43" s="155">
        <f t="shared" si="121"/>
        <v>594</v>
      </c>
      <c r="T43" s="20">
        <v>768</v>
      </c>
      <c r="U43" s="21">
        <v>249</v>
      </c>
      <c r="V43" s="43">
        <f t="shared" si="109"/>
        <v>1017</v>
      </c>
      <c r="W43" s="22">
        <v>66</v>
      </c>
      <c r="X43" s="21">
        <v>57</v>
      </c>
      <c r="Y43" s="62">
        <f t="shared" si="122"/>
        <v>123</v>
      </c>
      <c r="Z43" s="153">
        <f t="shared" si="110"/>
        <v>834</v>
      </c>
      <c r="AA43" s="154">
        <f t="shared" si="100"/>
        <v>306</v>
      </c>
      <c r="AB43" s="155">
        <f t="shared" si="123"/>
        <v>1140</v>
      </c>
      <c r="AC43" s="248">
        <f t="shared" si="111"/>
        <v>1218</v>
      </c>
      <c r="AD43" s="179">
        <f t="shared" si="101"/>
        <v>393</v>
      </c>
      <c r="AE43" s="249">
        <f t="shared" si="112"/>
        <v>1611</v>
      </c>
      <c r="AF43" s="61">
        <v>913</v>
      </c>
      <c r="AG43" s="41">
        <v>324</v>
      </c>
      <c r="AH43" s="43">
        <f t="shared" si="113"/>
        <v>1237</v>
      </c>
      <c r="AI43" s="22"/>
      <c r="AJ43" s="21"/>
      <c r="AK43" s="62">
        <f t="shared" si="124"/>
        <v>0</v>
      </c>
      <c r="AL43" s="153">
        <f t="shared" si="114"/>
        <v>913</v>
      </c>
      <c r="AM43" s="154">
        <f t="shared" si="102"/>
        <v>324</v>
      </c>
      <c r="AN43" s="155">
        <f t="shared" si="125"/>
        <v>1237</v>
      </c>
      <c r="AO43" s="253">
        <f t="shared" si="115"/>
        <v>1747</v>
      </c>
      <c r="AP43" s="259">
        <f t="shared" si="103"/>
        <v>630</v>
      </c>
      <c r="AQ43" s="249">
        <f t="shared" si="116"/>
        <v>2377</v>
      </c>
      <c r="AR43" s="61"/>
      <c r="AS43" s="41"/>
      <c r="AT43" s="43">
        <f t="shared" si="117"/>
        <v>0</v>
      </c>
      <c r="AU43" s="22"/>
      <c r="AV43" s="21"/>
      <c r="AW43" s="41">
        <f t="shared" si="126"/>
        <v>0</v>
      </c>
      <c r="AX43" s="226">
        <f t="shared" si="118"/>
        <v>0</v>
      </c>
      <c r="AY43" s="154">
        <f t="shared" si="104"/>
        <v>0</v>
      </c>
      <c r="AZ43" s="155">
        <f t="shared" si="127"/>
        <v>0</v>
      </c>
      <c r="BA43" s="274">
        <f t="shared" si="105"/>
        <v>2131</v>
      </c>
      <c r="BB43" s="275">
        <f t="shared" si="106"/>
        <v>717</v>
      </c>
      <c r="BC43" s="276">
        <f t="shared" si="119"/>
        <v>2848</v>
      </c>
    </row>
    <row r="44" spans="1:57" s="4" customFormat="1">
      <c r="A44" s="44"/>
      <c r="B44" s="9"/>
      <c r="C44" s="10"/>
      <c r="D44" s="11"/>
      <c r="E44" s="12"/>
      <c r="F44" s="17"/>
      <c r="G44" s="18" t="s">
        <v>26</v>
      </c>
      <c r="H44" s="18" t="s">
        <v>27</v>
      </c>
      <c r="I44" s="19"/>
      <c r="J44" s="47"/>
      <c r="K44" s="20">
        <v>185</v>
      </c>
      <c r="L44" s="21">
        <v>65</v>
      </c>
      <c r="M44" s="43">
        <f t="shared" si="107"/>
        <v>250</v>
      </c>
      <c r="N44" s="22"/>
      <c r="O44" s="21"/>
      <c r="P44" s="62">
        <f t="shared" si="120"/>
        <v>0</v>
      </c>
      <c r="Q44" s="153">
        <f t="shared" si="108"/>
        <v>185</v>
      </c>
      <c r="R44" s="154">
        <f t="shared" si="99"/>
        <v>65</v>
      </c>
      <c r="S44" s="155">
        <f t="shared" si="121"/>
        <v>250</v>
      </c>
      <c r="T44" s="20">
        <v>264</v>
      </c>
      <c r="U44" s="21">
        <v>71</v>
      </c>
      <c r="V44" s="43">
        <f t="shared" si="109"/>
        <v>335</v>
      </c>
      <c r="W44" s="22">
        <v>22</v>
      </c>
      <c r="X44" s="21">
        <v>12</v>
      </c>
      <c r="Y44" s="62">
        <f t="shared" si="122"/>
        <v>34</v>
      </c>
      <c r="Z44" s="153">
        <f t="shared" si="110"/>
        <v>286</v>
      </c>
      <c r="AA44" s="154">
        <f t="shared" si="100"/>
        <v>83</v>
      </c>
      <c r="AB44" s="155">
        <f t="shared" si="123"/>
        <v>369</v>
      </c>
      <c r="AC44" s="248">
        <f t="shared" si="111"/>
        <v>449</v>
      </c>
      <c r="AD44" s="179">
        <f t="shared" si="101"/>
        <v>136</v>
      </c>
      <c r="AE44" s="249">
        <f t="shared" si="112"/>
        <v>585</v>
      </c>
      <c r="AF44" s="61">
        <v>573</v>
      </c>
      <c r="AG44" s="41">
        <v>246</v>
      </c>
      <c r="AH44" s="43">
        <f t="shared" si="113"/>
        <v>819</v>
      </c>
      <c r="AI44" s="22"/>
      <c r="AJ44" s="21"/>
      <c r="AK44" s="62">
        <f t="shared" si="124"/>
        <v>0</v>
      </c>
      <c r="AL44" s="153">
        <f t="shared" si="114"/>
        <v>573</v>
      </c>
      <c r="AM44" s="154">
        <f t="shared" si="102"/>
        <v>246</v>
      </c>
      <c r="AN44" s="155">
        <f t="shared" si="125"/>
        <v>819</v>
      </c>
      <c r="AO44" s="253">
        <f t="shared" si="115"/>
        <v>859</v>
      </c>
      <c r="AP44" s="259">
        <f t="shared" si="103"/>
        <v>329</v>
      </c>
      <c r="AQ44" s="249">
        <f t="shared" si="116"/>
        <v>1188</v>
      </c>
      <c r="AR44" s="61"/>
      <c r="AS44" s="41"/>
      <c r="AT44" s="43">
        <f t="shared" si="117"/>
        <v>0</v>
      </c>
      <c r="AU44" s="22"/>
      <c r="AV44" s="21"/>
      <c r="AW44" s="41">
        <f t="shared" si="126"/>
        <v>0</v>
      </c>
      <c r="AX44" s="226">
        <f t="shared" si="118"/>
        <v>0</v>
      </c>
      <c r="AY44" s="154">
        <f t="shared" si="104"/>
        <v>0</v>
      </c>
      <c r="AZ44" s="155">
        <f t="shared" si="127"/>
        <v>0</v>
      </c>
      <c r="BA44" s="274">
        <f t="shared" si="105"/>
        <v>1022</v>
      </c>
      <c r="BB44" s="275">
        <f t="shared" si="106"/>
        <v>382</v>
      </c>
      <c r="BC44" s="276">
        <f t="shared" si="119"/>
        <v>1404</v>
      </c>
    </row>
    <row r="45" spans="1:57" s="4" customFormat="1">
      <c r="A45" s="44"/>
      <c r="B45" s="9"/>
      <c r="C45" s="10"/>
      <c r="D45" s="11"/>
      <c r="E45" s="12"/>
      <c r="F45" s="17"/>
      <c r="G45" s="18" t="s">
        <v>28</v>
      </c>
      <c r="H45" s="18" t="s">
        <v>29</v>
      </c>
      <c r="I45" s="19"/>
      <c r="J45" s="47"/>
      <c r="K45" s="20">
        <v>403</v>
      </c>
      <c r="L45" s="21">
        <v>165</v>
      </c>
      <c r="M45" s="43">
        <f t="shared" si="107"/>
        <v>568</v>
      </c>
      <c r="N45" s="22"/>
      <c r="O45" s="21"/>
      <c r="P45" s="62">
        <f t="shared" si="120"/>
        <v>0</v>
      </c>
      <c r="Q45" s="153">
        <f t="shared" si="108"/>
        <v>403</v>
      </c>
      <c r="R45" s="154">
        <f t="shared" si="99"/>
        <v>165</v>
      </c>
      <c r="S45" s="155">
        <f t="shared" si="121"/>
        <v>568</v>
      </c>
      <c r="T45" s="20">
        <v>630</v>
      </c>
      <c r="U45" s="21">
        <v>250</v>
      </c>
      <c r="V45" s="43">
        <f t="shared" si="109"/>
        <v>880</v>
      </c>
      <c r="W45" s="22">
        <v>62</v>
      </c>
      <c r="X45" s="21">
        <v>37</v>
      </c>
      <c r="Y45" s="62">
        <f t="shared" si="122"/>
        <v>99</v>
      </c>
      <c r="Z45" s="153">
        <f t="shared" si="110"/>
        <v>692</v>
      </c>
      <c r="AA45" s="154">
        <f t="shared" si="100"/>
        <v>287</v>
      </c>
      <c r="AB45" s="155">
        <f t="shared" si="123"/>
        <v>979</v>
      </c>
      <c r="AC45" s="248">
        <f t="shared" si="111"/>
        <v>1033</v>
      </c>
      <c r="AD45" s="179">
        <f t="shared" si="101"/>
        <v>415</v>
      </c>
      <c r="AE45" s="249">
        <f t="shared" si="112"/>
        <v>1448</v>
      </c>
      <c r="AF45" s="61">
        <v>990</v>
      </c>
      <c r="AG45" s="41">
        <v>531</v>
      </c>
      <c r="AH45" s="43">
        <f t="shared" si="113"/>
        <v>1521</v>
      </c>
      <c r="AI45" s="22"/>
      <c r="AJ45" s="21"/>
      <c r="AK45" s="62">
        <f t="shared" si="124"/>
        <v>0</v>
      </c>
      <c r="AL45" s="153">
        <f t="shared" si="114"/>
        <v>990</v>
      </c>
      <c r="AM45" s="154">
        <f t="shared" si="102"/>
        <v>531</v>
      </c>
      <c r="AN45" s="155">
        <f t="shared" si="125"/>
        <v>1521</v>
      </c>
      <c r="AO45" s="253">
        <f t="shared" si="115"/>
        <v>1682</v>
      </c>
      <c r="AP45" s="259">
        <f t="shared" si="103"/>
        <v>818</v>
      </c>
      <c r="AQ45" s="249">
        <f t="shared" si="116"/>
        <v>2500</v>
      </c>
      <c r="AR45" s="61"/>
      <c r="AS45" s="41"/>
      <c r="AT45" s="43">
        <f t="shared" si="117"/>
        <v>0</v>
      </c>
      <c r="AU45" s="22"/>
      <c r="AV45" s="21"/>
      <c r="AW45" s="41">
        <f t="shared" si="126"/>
        <v>0</v>
      </c>
      <c r="AX45" s="226">
        <f t="shared" si="118"/>
        <v>0</v>
      </c>
      <c r="AY45" s="154">
        <f t="shared" si="104"/>
        <v>0</v>
      </c>
      <c r="AZ45" s="155">
        <f t="shared" si="127"/>
        <v>0</v>
      </c>
      <c r="BA45" s="274">
        <f t="shared" si="105"/>
        <v>2023</v>
      </c>
      <c r="BB45" s="275">
        <f t="shared" si="106"/>
        <v>946</v>
      </c>
      <c r="BC45" s="276">
        <f t="shared" si="119"/>
        <v>2969</v>
      </c>
    </row>
    <row r="46" spans="1:57" s="4" customFormat="1">
      <c r="A46" s="44"/>
      <c r="B46" s="9"/>
      <c r="C46" s="10"/>
      <c r="D46" s="11"/>
      <c r="E46" s="12"/>
      <c r="F46" s="17"/>
      <c r="G46" s="18" t="s">
        <v>30</v>
      </c>
      <c r="H46" s="18" t="s">
        <v>31</v>
      </c>
      <c r="I46" s="19"/>
      <c r="J46" s="47"/>
      <c r="K46" s="20">
        <v>15</v>
      </c>
      <c r="L46" s="21">
        <v>8</v>
      </c>
      <c r="M46" s="43">
        <f t="shared" si="107"/>
        <v>23</v>
      </c>
      <c r="N46" s="22"/>
      <c r="O46" s="21"/>
      <c r="P46" s="62">
        <f t="shared" si="120"/>
        <v>0</v>
      </c>
      <c r="Q46" s="153">
        <f t="shared" si="108"/>
        <v>15</v>
      </c>
      <c r="R46" s="154">
        <f t="shared" si="99"/>
        <v>8</v>
      </c>
      <c r="S46" s="155">
        <f t="shared" si="121"/>
        <v>23</v>
      </c>
      <c r="T46" s="20">
        <v>23</v>
      </c>
      <c r="U46" s="21">
        <v>13</v>
      </c>
      <c r="V46" s="43">
        <f t="shared" si="109"/>
        <v>36</v>
      </c>
      <c r="W46" s="22">
        <v>1</v>
      </c>
      <c r="X46" s="21">
        <v>6</v>
      </c>
      <c r="Y46" s="62">
        <f t="shared" si="122"/>
        <v>7</v>
      </c>
      <c r="Z46" s="153">
        <f t="shared" si="110"/>
        <v>24</v>
      </c>
      <c r="AA46" s="154">
        <f t="shared" si="100"/>
        <v>19</v>
      </c>
      <c r="AB46" s="155">
        <f t="shared" si="123"/>
        <v>43</v>
      </c>
      <c r="AC46" s="248">
        <f t="shared" si="111"/>
        <v>38</v>
      </c>
      <c r="AD46" s="179">
        <f t="shared" si="101"/>
        <v>21</v>
      </c>
      <c r="AE46" s="249">
        <f t="shared" si="112"/>
        <v>59</v>
      </c>
      <c r="AF46" s="61">
        <v>51</v>
      </c>
      <c r="AG46" s="41">
        <v>19</v>
      </c>
      <c r="AH46" s="43">
        <f t="shared" si="113"/>
        <v>70</v>
      </c>
      <c r="AI46" s="22"/>
      <c r="AJ46" s="21"/>
      <c r="AK46" s="62">
        <f t="shared" si="124"/>
        <v>0</v>
      </c>
      <c r="AL46" s="153">
        <f t="shared" si="114"/>
        <v>51</v>
      </c>
      <c r="AM46" s="154">
        <f t="shared" si="102"/>
        <v>19</v>
      </c>
      <c r="AN46" s="155">
        <f t="shared" si="125"/>
        <v>70</v>
      </c>
      <c r="AO46" s="253">
        <f t="shared" si="115"/>
        <v>75</v>
      </c>
      <c r="AP46" s="259">
        <f t="shared" si="103"/>
        <v>38</v>
      </c>
      <c r="AQ46" s="249">
        <f t="shared" si="116"/>
        <v>113</v>
      </c>
      <c r="AR46" s="61"/>
      <c r="AS46" s="41"/>
      <c r="AT46" s="43">
        <f t="shared" si="117"/>
        <v>0</v>
      </c>
      <c r="AU46" s="22"/>
      <c r="AV46" s="21"/>
      <c r="AW46" s="41">
        <f t="shared" si="126"/>
        <v>0</v>
      </c>
      <c r="AX46" s="226">
        <f t="shared" si="118"/>
        <v>0</v>
      </c>
      <c r="AY46" s="154">
        <f t="shared" si="104"/>
        <v>0</v>
      </c>
      <c r="AZ46" s="155">
        <f t="shared" si="127"/>
        <v>0</v>
      </c>
      <c r="BA46" s="274">
        <f t="shared" si="105"/>
        <v>89</v>
      </c>
      <c r="BB46" s="275">
        <f t="shared" si="106"/>
        <v>40</v>
      </c>
      <c r="BC46" s="276">
        <f t="shared" si="119"/>
        <v>129</v>
      </c>
    </row>
    <row r="47" spans="1:57" s="4" customFormat="1">
      <c r="A47" s="44"/>
      <c r="B47" s="9"/>
      <c r="C47" s="10"/>
      <c r="D47" s="11"/>
      <c r="E47" s="12"/>
      <c r="F47" s="17"/>
      <c r="G47" s="18" t="s">
        <v>32</v>
      </c>
      <c r="H47" s="18" t="s">
        <v>33</v>
      </c>
      <c r="I47" s="19"/>
      <c r="J47" s="47"/>
      <c r="K47" s="20">
        <v>7</v>
      </c>
      <c r="L47" s="21"/>
      <c r="M47" s="43">
        <f t="shared" si="107"/>
        <v>7</v>
      </c>
      <c r="N47" s="22"/>
      <c r="O47" s="21"/>
      <c r="P47" s="62">
        <f t="shared" si="120"/>
        <v>0</v>
      </c>
      <c r="Q47" s="153">
        <f t="shared" si="108"/>
        <v>7</v>
      </c>
      <c r="R47" s="154">
        <f t="shared" si="99"/>
        <v>0</v>
      </c>
      <c r="S47" s="155">
        <f t="shared" si="121"/>
        <v>7</v>
      </c>
      <c r="T47" s="20">
        <v>3</v>
      </c>
      <c r="U47" s="21">
        <v>2</v>
      </c>
      <c r="V47" s="43">
        <f t="shared" si="109"/>
        <v>5</v>
      </c>
      <c r="W47" s="22"/>
      <c r="X47" s="21"/>
      <c r="Y47" s="62">
        <f t="shared" si="122"/>
        <v>0</v>
      </c>
      <c r="Z47" s="153">
        <f t="shared" si="110"/>
        <v>3</v>
      </c>
      <c r="AA47" s="154">
        <f t="shared" si="100"/>
        <v>2</v>
      </c>
      <c r="AB47" s="155">
        <f t="shared" si="123"/>
        <v>5</v>
      </c>
      <c r="AC47" s="248">
        <f t="shared" si="111"/>
        <v>10</v>
      </c>
      <c r="AD47" s="179">
        <f t="shared" si="101"/>
        <v>2</v>
      </c>
      <c r="AE47" s="249">
        <f t="shared" si="112"/>
        <v>12</v>
      </c>
      <c r="AF47" s="61"/>
      <c r="AG47" s="41">
        <v>2</v>
      </c>
      <c r="AH47" s="43">
        <f t="shared" si="113"/>
        <v>2</v>
      </c>
      <c r="AI47" s="22"/>
      <c r="AJ47" s="21"/>
      <c r="AK47" s="62">
        <f t="shared" si="124"/>
        <v>0</v>
      </c>
      <c r="AL47" s="153">
        <f t="shared" si="114"/>
        <v>0</v>
      </c>
      <c r="AM47" s="154">
        <f t="shared" si="102"/>
        <v>2</v>
      </c>
      <c r="AN47" s="155">
        <f t="shared" si="125"/>
        <v>2</v>
      </c>
      <c r="AO47" s="253">
        <f t="shared" si="115"/>
        <v>3</v>
      </c>
      <c r="AP47" s="259">
        <f t="shared" si="103"/>
        <v>4</v>
      </c>
      <c r="AQ47" s="249">
        <f t="shared" si="116"/>
        <v>7</v>
      </c>
      <c r="AR47" s="61"/>
      <c r="AS47" s="41"/>
      <c r="AT47" s="43">
        <f t="shared" si="117"/>
        <v>0</v>
      </c>
      <c r="AU47" s="22"/>
      <c r="AV47" s="21"/>
      <c r="AW47" s="41">
        <f t="shared" si="126"/>
        <v>0</v>
      </c>
      <c r="AX47" s="226">
        <f t="shared" si="118"/>
        <v>0</v>
      </c>
      <c r="AY47" s="154">
        <f t="shared" si="104"/>
        <v>0</v>
      </c>
      <c r="AZ47" s="155">
        <f t="shared" si="127"/>
        <v>0</v>
      </c>
      <c r="BA47" s="274">
        <f t="shared" si="105"/>
        <v>10</v>
      </c>
      <c r="BB47" s="275">
        <f t="shared" si="106"/>
        <v>4</v>
      </c>
      <c r="BC47" s="276">
        <f t="shared" si="119"/>
        <v>14</v>
      </c>
    </row>
    <row r="48" spans="1:57" s="4" customFormat="1">
      <c r="A48" s="44"/>
      <c r="B48" s="9"/>
      <c r="C48" s="10"/>
      <c r="D48" s="11"/>
      <c r="E48" s="12"/>
      <c r="F48" s="10"/>
      <c r="G48" s="7" t="s">
        <v>34</v>
      </c>
      <c r="H48" s="7" t="s">
        <v>35</v>
      </c>
      <c r="J48" s="45"/>
      <c r="K48" s="71"/>
      <c r="L48" s="15"/>
      <c r="M48" s="102">
        <f t="shared" si="107"/>
        <v>0</v>
      </c>
      <c r="N48" s="16"/>
      <c r="O48" s="15"/>
      <c r="P48" s="103">
        <f t="shared" si="120"/>
        <v>0</v>
      </c>
      <c r="Q48" s="150">
        <f t="shared" si="108"/>
        <v>0</v>
      </c>
      <c r="R48" s="151">
        <f t="shared" si="99"/>
        <v>0</v>
      </c>
      <c r="S48" s="156">
        <f t="shared" si="121"/>
        <v>0</v>
      </c>
      <c r="T48" s="71"/>
      <c r="U48" s="15"/>
      <c r="V48" s="102">
        <f t="shared" si="109"/>
        <v>0</v>
      </c>
      <c r="W48" s="16"/>
      <c r="X48" s="15"/>
      <c r="Y48" s="103">
        <f t="shared" si="122"/>
        <v>0</v>
      </c>
      <c r="Z48" s="150">
        <f t="shared" si="110"/>
        <v>0</v>
      </c>
      <c r="AA48" s="151">
        <f t="shared" si="100"/>
        <v>0</v>
      </c>
      <c r="AB48" s="156">
        <f t="shared" si="123"/>
        <v>0</v>
      </c>
      <c r="AC48" s="247">
        <f t="shared" si="111"/>
        <v>0</v>
      </c>
      <c r="AD48" s="178">
        <f t="shared" si="101"/>
        <v>0</v>
      </c>
      <c r="AE48" s="186">
        <f t="shared" si="112"/>
        <v>0</v>
      </c>
      <c r="AF48" s="59">
        <v>5</v>
      </c>
      <c r="AG48" s="40"/>
      <c r="AH48" s="102">
        <f t="shared" si="113"/>
        <v>5</v>
      </c>
      <c r="AI48" s="16"/>
      <c r="AJ48" s="15"/>
      <c r="AK48" s="103">
        <f t="shared" si="124"/>
        <v>0</v>
      </c>
      <c r="AL48" s="150">
        <f t="shared" si="114"/>
        <v>5</v>
      </c>
      <c r="AM48" s="151">
        <f t="shared" si="102"/>
        <v>0</v>
      </c>
      <c r="AN48" s="156">
        <f t="shared" si="125"/>
        <v>5</v>
      </c>
      <c r="AO48" s="257">
        <f t="shared" si="115"/>
        <v>5</v>
      </c>
      <c r="AP48" s="258">
        <f t="shared" si="103"/>
        <v>0</v>
      </c>
      <c r="AQ48" s="186">
        <f t="shared" si="116"/>
        <v>5</v>
      </c>
      <c r="AR48" s="59"/>
      <c r="AS48" s="40"/>
      <c r="AT48" s="102">
        <f t="shared" si="117"/>
        <v>0</v>
      </c>
      <c r="AU48" s="16"/>
      <c r="AV48" s="15"/>
      <c r="AW48" s="104">
        <f t="shared" si="126"/>
        <v>0</v>
      </c>
      <c r="AX48" s="225">
        <f t="shared" si="118"/>
        <v>0</v>
      </c>
      <c r="AY48" s="151">
        <f t="shared" si="104"/>
        <v>0</v>
      </c>
      <c r="AZ48" s="156">
        <f t="shared" si="127"/>
        <v>0</v>
      </c>
      <c r="BA48" s="277">
        <f t="shared" si="105"/>
        <v>5</v>
      </c>
      <c r="BB48" s="278">
        <f t="shared" si="106"/>
        <v>0</v>
      </c>
      <c r="BC48" s="279">
        <f t="shared" si="119"/>
        <v>5</v>
      </c>
    </row>
    <row r="49" spans="1:55" s="4" customFormat="1" ht="15.9" customHeight="1">
      <c r="A49" s="44"/>
      <c r="B49" s="9"/>
      <c r="C49" s="10"/>
      <c r="D49" s="11"/>
      <c r="E49" s="12"/>
      <c r="F49" s="296" t="s">
        <v>67</v>
      </c>
      <c r="G49" s="297"/>
      <c r="H49" s="297"/>
      <c r="I49" s="298"/>
      <c r="J49" s="299"/>
      <c r="K49" s="68">
        <f>SUM(K50:K60)</f>
        <v>0</v>
      </c>
      <c r="L49" s="69">
        <f>SUM(L50:L60)</f>
        <v>0</v>
      </c>
      <c r="M49" s="69">
        <f>K49+L49</f>
        <v>0</v>
      </c>
      <c r="N49" s="69">
        <f>SUM(N50:N60)</f>
        <v>0</v>
      </c>
      <c r="O49" s="69">
        <f>SUM(O50:O60)</f>
        <v>0</v>
      </c>
      <c r="P49" s="114">
        <f>N49+O49</f>
        <v>0</v>
      </c>
      <c r="Q49" s="157">
        <f>K49+N49</f>
        <v>0</v>
      </c>
      <c r="R49" s="158">
        <f t="shared" si="99"/>
        <v>0</v>
      </c>
      <c r="S49" s="159">
        <f>Q49+R49</f>
        <v>0</v>
      </c>
      <c r="T49" s="68">
        <f>SUM(T50:T60)</f>
        <v>0</v>
      </c>
      <c r="U49" s="69">
        <f>SUM(U50:U60)</f>
        <v>0</v>
      </c>
      <c r="V49" s="69">
        <f>T49+U49</f>
        <v>0</v>
      </c>
      <c r="W49" s="69">
        <f>SUM(W50:W60)</f>
        <v>0</v>
      </c>
      <c r="X49" s="69">
        <f>SUM(X50:X60)</f>
        <v>0</v>
      </c>
      <c r="Y49" s="114">
        <f>W49+X49</f>
        <v>0</v>
      </c>
      <c r="Z49" s="157">
        <f>T49+W49</f>
        <v>0</v>
      </c>
      <c r="AA49" s="158">
        <f t="shared" si="100"/>
        <v>0</v>
      </c>
      <c r="AB49" s="159">
        <f>Z49+AA49</f>
        <v>0</v>
      </c>
      <c r="AC49" s="191">
        <f>Q49+T49</f>
        <v>0</v>
      </c>
      <c r="AD49" s="191">
        <f t="shared" si="101"/>
        <v>0</v>
      </c>
      <c r="AE49" s="180">
        <f>AD49+AC49</f>
        <v>0</v>
      </c>
      <c r="AF49" s="68">
        <f>SUM(AF50:AF60)</f>
        <v>0</v>
      </c>
      <c r="AG49" s="69">
        <f>SUM(AG50:AG60)</f>
        <v>0</v>
      </c>
      <c r="AH49" s="69">
        <f>AF49+AG49</f>
        <v>0</v>
      </c>
      <c r="AI49" s="69">
        <f>SUM(AI50:AI60)</f>
        <v>0</v>
      </c>
      <c r="AJ49" s="69">
        <f>SUM(AJ50:AJ60)</f>
        <v>0</v>
      </c>
      <c r="AK49" s="114">
        <f>AI49+AJ49</f>
        <v>0</v>
      </c>
      <c r="AL49" s="157">
        <f>AF49+AI49</f>
        <v>0</v>
      </c>
      <c r="AM49" s="158">
        <f t="shared" si="102"/>
        <v>0</v>
      </c>
      <c r="AN49" s="159">
        <f>AL49+AM49</f>
        <v>0</v>
      </c>
      <c r="AO49" s="260">
        <f>Z49+AF49</f>
        <v>0</v>
      </c>
      <c r="AP49" s="191">
        <f t="shared" si="103"/>
        <v>0</v>
      </c>
      <c r="AQ49" s="180">
        <f>AP49+AO49</f>
        <v>0</v>
      </c>
      <c r="AR49" s="68">
        <f>SUM(AR50:AR60)</f>
        <v>0</v>
      </c>
      <c r="AS49" s="69">
        <f>SUM(AS50:AS60)</f>
        <v>0</v>
      </c>
      <c r="AT49" s="69">
        <f>AR49+AS49</f>
        <v>0</v>
      </c>
      <c r="AU49" s="69">
        <f>SUM(AU50:AU60)</f>
        <v>0</v>
      </c>
      <c r="AV49" s="69">
        <f>SUM(AV50:AV60)</f>
        <v>0</v>
      </c>
      <c r="AW49" s="114">
        <f>AU49+AV49</f>
        <v>0</v>
      </c>
      <c r="AX49" s="157">
        <f>AR49+AU49</f>
        <v>0</v>
      </c>
      <c r="AY49" s="158">
        <f t="shared" si="104"/>
        <v>0</v>
      </c>
      <c r="AZ49" s="159">
        <f>AX49+AY49</f>
        <v>0</v>
      </c>
      <c r="BA49" s="260">
        <f t="shared" si="105"/>
        <v>0</v>
      </c>
      <c r="BB49" s="191">
        <f t="shared" si="106"/>
        <v>0</v>
      </c>
      <c r="BC49" s="192">
        <f>BA49+BB49</f>
        <v>0</v>
      </c>
    </row>
    <row r="50" spans="1:55" s="4" customFormat="1">
      <c r="A50" s="44"/>
      <c r="B50" s="9"/>
      <c r="C50" s="10"/>
      <c r="D50" s="11"/>
      <c r="E50" s="12"/>
      <c r="F50" s="10"/>
      <c r="G50" s="7" t="s">
        <v>16</v>
      </c>
      <c r="H50" s="7" t="s">
        <v>17</v>
      </c>
      <c r="J50" s="45"/>
      <c r="K50" s="71"/>
      <c r="L50" s="15"/>
      <c r="M50" s="43">
        <f>L50+K50</f>
        <v>0</v>
      </c>
      <c r="N50" s="16"/>
      <c r="O50" s="15"/>
      <c r="P50" s="60">
        <f>N50+O50</f>
        <v>0</v>
      </c>
      <c r="Q50" s="150">
        <f>K50+N50</f>
        <v>0</v>
      </c>
      <c r="R50" s="151">
        <f t="shared" ref="R50:R60" si="128">L50+O50</f>
        <v>0</v>
      </c>
      <c r="S50" s="152">
        <f>Q50+R50</f>
        <v>0</v>
      </c>
      <c r="T50" s="71"/>
      <c r="U50" s="15"/>
      <c r="V50" s="43">
        <f>U50+T50</f>
        <v>0</v>
      </c>
      <c r="W50" s="16"/>
      <c r="X50" s="15"/>
      <c r="Y50" s="60">
        <f>W50+X50</f>
        <v>0</v>
      </c>
      <c r="Z50" s="150">
        <f>T50+W50</f>
        <v>0</v>
      </c>
      <c r="AA50" s="151">
        <f t="shared" ref="AA50:AA60" si="129">U50+X50</f>
        <v>0</v>
      </c>
      <c r="AB50" s="152">
        <f>Z50+AA50</f>
        <v>0</v>
      </c>
      <c r="AC50" s="247">
        <f>Q50+T50</f>
        <v>0</v>
      </c>
      <c r="AD50" s="178">
        <f t="shared" ref="AD50:AD60" si="130">R50+U50</f>
        <v>0</v>
      </c>
      <c r="AE50" s="249">
        <f>AD50+AC50</f>
        <v>0</v>
      </c>
      <c r="AF50" s="59"/>
      <c r="AG50" s="40"/>
      <c r="AH50" s="43">
        <f>AG50+AF50</f>
        <v>0</v>
      </c>
      <c r="AI50" s="16"/>
      <c r="AJ50" s="15"/>
      <c r="AK50" s="60">
        <f>AI50+AJ50</f>
        <v>0</v>
      </c>
      <c r="AL50" s="150">
        <f>AF50+AI50</f>
        <v>0</v>
      </c>
      <c r="AM50" s="151">
        <f t="shared" ref="AM50:AM60" si="131">AG50+AJ50</f>
        <v>0</v>
      </c>
      <c r="AN50" s="152">
        <f>AL50+AM50</f>
        <v>0</v>
      </c>
      <c r="AO50" s="257">
        <f>Z50+AF50</f>
        <v>0</v>
      </c>
      <c r="AP50" s="258">
        <f t="shared" ref="AP50:AP60" si="132">AA50+AG50</f>
        <v>0</v>
      </c>
      <c r="AQ50" s="249">
        <f>AP50+AO50</f>
        <v>0</v>
      </c>
      <c r="AR50" s="59"/>
      <c r="AS50" s="40"/>
      <c r="AT50" s="43">
        <f>AS50+AR50</f>
        <v>0</v>
      </c>
      <c r="AU50" s="16"/>
      <c r="AV50" s="15"/>
      <c r="AW50" s="40">
        <f>AU50+AV50</f>
        <v>0</v>
      </c>
      <c r="AX50" s="225">
        <f>AR50+AU50</f>
        <v>0</v>
      </c>
      <c r="AY50" s="151">
        <f t="shared" ref="AY50:AY60" si="133">AS50+AV50</f>
        <v>0</v>
      </c>
      <c r="AZ50" s="152">
        <f>AX50+AY50</f>
        <v>0</v>
      </c>
      <c r="BA50" s="274">
        <f t="shared" ref="BA50:BA60" si="134">K50+N50+T50+AF50+AR50</f>
        <v>0</v>
      </c>
      <c r="BB50" s="275">
        <f t="shared" ref="BB50:BB60" si="135">L50+O50+U50+AG50+AS50</f>
        <v>0</v>
      </c>
      <c r="BC50" s="276">
        <f>BA50+BB50</f>
        <v>0</v>
      </c>
    </row>
    <row r="51" spans="1:55" s="4" customFormat="1">
      <c r="A51" s="44"/>
      <c r="B51" s="9"/>
      <c r="C51" s="10"/>
      <c r="D51" s="11"/>
      <c r="E51" s="12"/>
      <c r="F51" s="17"/>
      <c r="G51" s="18" t="s">
        <v>18</v>
      </c>
      <c r="H51" s="18" t="s">
        <v>19</v>
      </c>
      <c r="I51" s="19"/>
      <c r="J51" s="47"/>
      <c r="K51" s="20"/>
      <c r="L51" s="21"/>
      <c r="M51" s="43">
        <f t="shared" ref="M51:M60" si="136">L51+K51</f>
        <v>0</v>
      </c>
      <c r="N51" s="22"/>
      <c r="O51" s="21"/>
      <c r="P51" s="62">
        <f>N51+O51</f>
        <v>0</v>
      </c>
      <c r="Q51" s="153">
        <f t="shared" ref="Q51:Q60" si="137">K51+N51</f>
        <v>0</v>
      </c>
      <c r="R51" s="154">
        <f t="shared" si="128"/>
        <v>0</v>
      </c>
      <c r="S51" s="155">
        <f>Q51+R51</f>
        <v>0</v>
      </c>
      <c r="T51" s="20"/>
      <c r="U51" s="21"/>
      <c r="V51" s="43">
        <f t="shared" ref="V51:V60" si="138">U51+T51</f>
        <v>0</v>
      </c>
      <c r="W51" s="22"/>
      <c r="X51" s="21"/>
      <c r="Y51" s="62">
        <f>W51+X51</f>
        <v>0</v>
      </c>
      <c r="Z51" s="153">
        <f t="shared" ref="Z51:Z60" si="139">T51+W51</f>
        <v>0</v>
      </c>
      <c r="AA51" s="154">
        <f t="shared" si="129"/>
        <v>0</v>
      </c>
      <c r="AB51" s="155">
        <f>Z51+AA51</f>
        <v>0</v>
      </c>
      <c r="AC51" s="248">
        <f t="shared" ref="AC51:AC60" si="140">Q51+T51</f>
        <v>0</v>
      </c>
      <c r="AD51" s="179">
        <f t="shared" si="130"/>
        <v>0</v>
      </c>
      <c r="AE51" s="249">
        <f t="shared" ref="AE51:AE60" si="141">AD51+AC51</f>
        <v>0</v>
      </c>
      <c r="AF51" s="61"/>
      <c r="AG51" s="41"/>
      <c r="AH51" s="43">
        <f t="shared" ref="AH51:AH60" si="142">AG51+AF51</f>
        <v>0</v>
      </c>
      <c r="AI51" s="22"/>
      <c r="AJ51" s="21"/>
      <c r="AK51" s="62">
        <f>AI51+AJ51</f>
        <v>0</v>
      </c>
      <c r="AL51" s="153">
        <f t="shared" ref="AL51:AL60" si="143">AF51+AI51</f>
        <v>0</v>
      </c>
      <c r="AM51" s="154">
        <f t="shared" si="131"/>
        <v>0</v>
      </c>
      <c r="AN51" s="155">
        <f>AL51+AM51</f>
        <v>0</v>
      </c>
      <c r="AO51" s="253">
        <f t="shared" ref="AO51:AO60" si="144">Z51+AF51</f>
        <v>0</v>
      </c>
      <c r="AP51" s="259">
        <f t="shared" si="132"/>
        <v>0</v>
      </c>
      <c r="AQ51" s="249">
        <f t="shared" ref="AQ51:AQ60" si="145">AP51+AO51</f>
        <v>0</v>
      </c>
      <c r="AR51" s="61"/>
      <c r="AS51" s="41"/>
      <c r="AT51" s="43">
        <f t="shared" ref="AT51:AT60" si="146">AS51+AR51</f>
        <v>0</v>
      </c>
      <c r="AU51" s="22"/>
      <c r="AV51" s="21"/>
      <c r="AW51" s="41">
        <f>AU51+AV51</f>
        <v>0</v>
      </c>
      <c r="AX51" s="226">
        <f t="shared" ref="AX51:AX60" si="147">AR51+AU51</f>
        <v>0</v>
      </c>
      <c r="AY51" s="154">
        <f t="shared" si="133"/>
        <v>0</v>
      </c>
      <c r="AZ51" s="155">
        <f>AX51+AY51</f>
        <v>0</v>
      </c>
      <c r="BA51" s="274">
        <f t="shared" si="134"/>
        <v>0</v>
      </c>
      <c r="BB51" s="275">
        <f t="shared" si="135"/>
        <v>0</v>
      </c>
      <c r="BC51" s="276">
        <f t="shared" ref="BC51:BC60" si="148">BA51+BB51</f>
        <v>0</v>
      </c>
    </row>
    <row r="52" spans="1:55" s="4" customFormat="1">
      <c r="A52" s="44"/>
      <c r="B52" s="9"/>
      <c r="C52" s="10"/>
      <c r="D52" s="11"/>
      <c r="E52" s="12"/>
      <c r="F52" s="17"/>
      <c r="G52" s="18" t="s">
        <v>20</v>
      </c>
      <c r="H52" s="18" t="s">
        <v>21</v>
      </c>
      <c r="I52" s="19"/>
      <c r="J52" s="47"/>
      <c r="K52" s="20"/>
      <c r="L52" s="21"/>
      <c r="M52" s="43">
        <f t="shared" si="136"/>
        <v>0</v>
      </c>
      <c r="N52" s="22"/>
      <c r="O52" s="21"/>
      <c r="P52" s="62">
        <f t="shared" ref="P52:P60" si="149">N52+O52</f>
        <v>0</v>
      </c>
      <c r="Q52" s="153">
        <f t="shared" si="137"/>
        <v>0</v>
      </c>
      <c r="R52" s="154">
        <f t="shared" si="128"/>
        <v>0</v>
      </c>
      <c r="S52" s="155">
        <f t="shared" ref="S52:S60" si="150">Q52+R52</f>
        <v>0</v>
      </c>
      <c r="T52" s="20"/>
      <c r="U52" s="21"/>
      <c r="V52" s="43">
        <f t="shared" si="138"/>
        <v>0</v>
      </c>
      <c r="W52" s="22"/>
      <c r="X52" s="21"/>
      <c r="Y52" s="62">
        <f t="shared" ref="Y52:Y60" si="151">W52+X52</f>
        <v>0</v>
      </c>
      <c r="Z52" s="153">
        <f t="shared" si="139"/>
        <v>0</v>
      </c>
      <c r="AA52" s="154">
        <f t="shared" si="129"/>
        <v>0</v>
      </c>
      <c r="AB52" s="155">
        <f t="shared" ref="AB52:AB60" si="152">Z52+AA52</f>
        <v>0</v>
      </c>
      <c r="AC52" s="248">
        <f t="shared" si="140"/>
        <v>0</v>
      </c>
      <c r="AD52" s="179">
        <f t="shared" si="130"/>
        <v>0</v>
      </c>
      <c r="AE52" s="249">
        <f t="shared" si="141"/>
        <v>0</v>
      </c>
      <c r="AF52" s="61"/>
      <c r="AG52" s="41"/>
      <c r="AH52" s="43">
        <f t="shared" si="142"/>
        <v>0</v>
      </c>
      <c r="AI52" s="22"/>
      <c r="AJ52" s="21"/>
      <c r="AK52" s="62">
        <f t="shared" ref="AK52:AK60" si="153">AI52+AJ52</f>
        <v>0</v>
      </c>
      <c r="AL52" s="153">
        <f t="shared" si="143"/>
        <v>0</v>
      </c>
      <c r="AM52" s="154">
        <f t="shared" si="131"/>
        <v>0</v>
      </c>
      <c r="AN52" s="155">
        <f t="shared" ref="AN52:AN60" si="154">AL52+AM52</f>
        <v>0</v>
      </c>
      <c r="AO52" s="253">
        <f t="shared" si="144"/>
        <v>0</v>
      </c>
      <c r="AP52" s="259">
        <f t="shared" si="132"/>
        <v>0</v>
      </c>
      <c r="AQ52" s="249">
        <f t="shared" si="145"/>
        <v>0</v>
      </c>
      <c r="AR52" s="61"/>
      <c r="AS52" s="41"/>
      <c r="AT52" s="43">
        <f t="shared" si="146"/>
        <v>0</v>
      </c>
      <c r="AU52" s="22"/>
      <c r="AV52" s="21"/>
      <c r="AW52" s="41">
        <f t="shared" ref="AW52:AW60" si="155">AU52+AV52</f>
        <v>0</v>
      </c>
      <c r="AX52" s="226">
        <f t="shared" si="147"/>
        <v>0</v>
      </c>
      <c r="AY52" s="154">
        <f t="shared" si="133"/>
        <v>0</v>
      </c>
      <c r="AZ52" s="155">
        <f t="shared" ref="AZ52:AZ60" si="156">AX52+AY52</f>
        <v>0</v>
      </c>
      <c r="BA52" s="274">
        <f t="shared" si="134"/>
        <v>0</v>
      </c>
      <c r="BB52" s="275">
        <f t="shared" si="135"/>
        <v>0</v>
      </c>
      <c r="BC52" s="276">
        <f t="shared" si="148"/>
        <v>0</v>
      </c>
    </row>
    <row r="53" spans="1:55" s="4" customFormat="1">
      <c r="A53" s="44"/>
      <c r="B53" s="9"/>
      <c r="C53" s="10"/>
      <c r="D53" s="11"/>
      <c r="E53" s="12"/>
      <c r="F53" s="17"/>
      <c r="G53" s="18" t="s">
        <v>22</v>
      </c>
      <c r="H53" s="18" t="s">
        <v>23</v>
      </c>
      <c r="I53" s="19"/>
      <c r="J53" s="47"/>
      <c r="K53" s="20"/>
      <c r="L53" s="21"/>
      <c r="M53" s="43">
        <f t="shared" si="136"/>
        <v>0</v>
      </c>
      <c r="N53" s="22"/>
      <c r="O53" s="21"/>
      <c r="P53" s="62">
        <f t="shared" si="149"/>
        <v>0</v>
      </c>
      <c r="Q53" s="153">
        <f t="shared" si="137"/>
        <v>0</v>
      </c>
      <c r="R53" s="154">
        <f t="shared" si="128"/>
        <v>0</v>
      </c>
      <c r="S53" s="155">
        <f t="shared" si="150"/>
        <v>0</v>
      </c>
      <c r="T53" s="20"/>
      <c r="U53" s="21"/>
      <c r="V53" s="43">
        <f t="shared" si="138"/>
        <v>0</v>
      </c>
      <c r="W53" s="22"/>
      <c r="X53" s="21"/>
      <c r="Y53" s="62">
        <f t="shared" si="151"/>
        <v>0</v>
      </c>
      <c r="Z53" s="153">
        <f t="shared" si="139"/>
        <v>0</v>
      </c>
      <c r="AA53" s="154">
        <f t="shared" si="129"/>
        <v>0</v>
      </c>
      <c r="AB53" s="155">
        <f t="shared" si="152"/>
        <v>0</v>
      </c>
      <c r="AC53" s="248">
        <f t="shared" si="140"/>
        <v>0</v>
      </c>
      <c r="AD53" s="179">
        <f t="shared" si="130"/>
        <v>0</v>
      </c>
      <c r="AE53" s="249">
        <f t="shared" si="141"/>
        <v>0</v>
      </c>
      <c r="AF53" s="61"/>
      <c r="AG53" s="41"/>
      <c r="AH53" s="43">
        <f t="shared" si="142"/>
        <v>0</v>
      </c>
      <c r="AI53" s="22"/>
      <c r="AJ53" s="21"/>
      <c r="AK53" s="62">
        <f t="shared" si="153"/>
        <v>0</v>
      </c>
      <c r="AL53" s="153">
        <f t="shared" si="143"/>
        <v>0</v>
      </c>
      <c r="AM53" s="154">
        <f t="shared" si="131"/>
        <v>0</v>
      </c>
      <c r="AN53" s="155">
        <f t="shared" si="154"/>
        <v>0</v>
      </c>
      <c r="AO53" s="253">
        <f t="shared" si="144"/>
        <v>0</v>
      </c>
      <c r="AP53" s="259">
        <f t="shared" si="132"/>
        <v>0</v>
      </c>
      <c r="AQ53" s="249">
        <f t="shared" si="145"/>
        <v>0</v>
      </c>
      <c r="AR53" s="61"/>
      <c r="AS53" s="41"/>
      <c r="AT53" s="43">
        <f t="shared" si="146"/>
        <v>0</v>
      </c>
      <c r="AU53" s="22"/>
      <c r="AV53" s="21"/>
      <c r="AW53" s="41">
        <f t="shared" si="155"/>
        <v>0</v>
      </c>
      <c r="AX53" s="226">
        <f t="shared" si="147"/>
        <v>0</v>
      </c>
      <c r="AY53" s="154">
        <f t="shared" si="133"/>
        <v>0</v>
      </c>
      <c r="AZ53" s="155">
        <f t="shared" si="156"/>
        <v>0</v>
      </c>
      <c r="BA53" s="274">
        <f t="shared" si="134"/>
        <v>0</v>
      </c>
      <c r="BB53" s="275">
        <f t="shared" si="135"/>
        <v>0</v>
      </c>
      <c r="BC53" s="276">
        <f t="shared" si="148"/>
        <v>0</v>
      </c>
    </row>
    <row r="54" spans="1:55" s="4" customFormat="1">
      <c r="A54" s="44"/>
      <c r="B54" s="9"/>
      <c r="C54" s="10"/>
      <c r="D54" s="11"/>
      <c r="E54" s="12"/>
      <c r="F54" s="17"/>
      <c r="G54" s="18" t="s">
        <v>24</v>
      </c>
      <c r="H54" s="18" t="s">
        <v>58</v>
      </c>
      <c r="I54" s="19"/>
      <c r="J54" s="47"/>
      <c r="K54" s="20"/>
      <c r="L54" s="21"/>
      <c r="M54" s="43">
        <f t="shared" si="136"/>
        <v>0</v>
      </c>
      <c r="N54" s="22"/>
      <c r="O54" s="21"/>
      <c r="P54" s="62">
        <f t="shared" si="149"/>
        <v>0</v>
      </c>
      <c r="Q54" s="153">
        <f t="shared" si="137"/>
        <v>0</v>
      </c>
      <c r="R54" s="154">
        <f t="shared" si="128"/>
        <v>0</v>
      </c>
      <c r="S54" s="155">
        <f t="shared" si="150"/>
        <v>0</v>
      </c>
      <c r="T54" s="20"/>
      <c r="U54" s="21"/>
      <c r="V54" s="43">
        <f t="shared" si="138"/>
        <v>0</v>
      </c>
      <c r="W54" s="22"/>
      <c r="X54" s="21"/>
      <c r="Y54" s="62">
        <f t="shared" si="151"/>
        <v>0</v>
      </c>
      <c r="Z54" s="153">
        <f t="shared" si="139"/>
        <v>0</v>
      </c>
      <c r="AA54" s="154">
        <f t="shared" si="129"/>
        <v>0</v>
      </c>
      <c r="AB54" s="155">
        <f t="shared" si="152"/>
        <v>0</v>
      </c>
      <c r="AC54" s="248">
        <f t="shared" si="140"/>
        <v>0</v>
      </c>
      <c r="AD54" s="179">
        <f t="shared" si="130"/>
        <v>0</v>
      </c>
      <c r="AE54" s="249">
        <f t="shared" si="141"/>
        <v>0</v>
      </c>
      <c r="AF54" s="61"/>
      <c r="AG54" s="41"/>
      <c r="AH54" s="43">
        <f t="shared" si="142"/>
        <v>0</v>
      </c>
      <c r="AI54" s="22"/>
      <c r="AJ54" s="21"/>
      <c r="AK54" s="62">
        <f t="shared" si="153"/>
        <v>0</v>
      </c>
      <c r="AL54" s="153">
        <f t="shared" si="143"/>
        <v>0</v>
      </c>
      <c r="AM54" s="154">
        <f t="shared" si="131"/>
        <v>0</v>
      </c>
      <c r="AN54" s="155">
        <f t="shared" si="154"/>
        <v>0</v>
      </c>
      <c r="AO54" s="253">
        <f t="shared" si="144"/>
        <v>0</v>
      </c>
      <c r="AP54" s="259">
        <f t="shared" si="132"/>
        <v>0</v>
      </c>
      <c r="AQ54" s="249">
        <f t="shared" si="145"/>
        <v>0</v>
      </c>
      <c r="AR54" s="61"/>
      <c r="AS54" s="41"/>
      <c r="AT54" s="43">
        <f t="shared" si="146"/>
        <v>0</v>
      </c>
      <c r="AU54" s="22"/>
      <c r="AV54" s="21"/>
      <c r="AW54" s="41">
        <f t="shared" si="155"/>
        <v>0</v>
      </c>
      <c r="AX54" s="226">
        <f t="shared" si="147"/>
        <v>0</v>
      </c>
      <c r="AY54" s="154">
        <f t="shared" si="133"/>
        <v>0</v>
      </c>
      <c r="AZ54" s="155">
        <f t="shared" si="156"/>
        <v>0</v>
      </c>
      <c r="BA54" s="274">
        <f t="shared" si="134"/>
        <v>0</v>
      </c>
      <c r="BB54" s="275">
        <f t="shared" si="135"/>
        <v>0</v>
      </c>
      <c r="BC54" s="276">
        <f t="shared" si="148"/>
        <v>0</v>
      </c>
    </row>
    <row r="55" spans="1:55" s="4" customFormat="1">
      <c r="A55" s="44"/>
      <c r="B55" s="9"/>
      <c r="C55" s="10"/>
      <c r="D55" s="11"/>
      <c r="E55" s="12"/>
      <c r="F55" s="17"/>
      <c r="G55" s="18" t="s">
        <v>25</v>
      </c>
      <c r="H55" s="18" t="s">
        <v>59</v>
      </c>
      <c r="I55" s="19"/>
      <c r="J55" s="47"/>
      <c r="K55" s="20"/>
      <c r="L55" s="21"/>
      <c r="M55" s="43">
        <f t="shared" si="136"/>
        <v>0</v>
      </c>
      <c r="N55" s="22"/>
      <c r="O55" s="21"/>
      <c r="P55" s="62">
        <f t="shared" si="149"/>
        <v>0</v>
      </c>
      <c r="Q55" s="153">
        <f t="shared" si="137"/>
        <v>0</v>
      </c>
      <c r="R55" s="154">
        <f t="shared" si="128"/>
        <v>0</v>
      </c>
      <c r="S55" s="155">
        <f t="shared" si="150"/>
        <v>0</v>
      </c>
      <c r="T55" s="20"/>
      <c r="U55" s="21"/>
      <c r="V55" s="43">
        <f t="shared" si="138"/>
        <v>0</v>
      </c>
      <c r="W55" s="22"/>
      <c r="X55" s="21"/>
      <c r="Y55" s="62">
        <f t="shared" si="151"/>
        <v>0</v>
      </c>
      <c r="Z55" s="153">
        <f t="shared" si="139"/>
        <v>0</v>
      </c>
      <c r="AA55" s="154">
        <f t="shared" si="129"/>
        <v>0</v>
      </c>
      <c r="AB55" s="155">
        <f t="shared" si="152"/>
        <v>0</v>
      </c>
      <c r="AC55" s="248">
        <f t="shared" si="140"/>
        <v>0</v>
      </c>
      <c r="AD55" s="179">
        <f t="shared" si="130"/>
        <v>0</v>
      </c>
      <c r="AE55" s="249">
        <f t="shared" si="141"/>
        <v>0</v>
      </c>
      <c r="AF55" s="61"/>
      <c r="AG55" s="41"/>
      <c r="AH55" s="43">
        <f t="shared" si="142"/>
        <v>0</v>
      </c>
      <c r="AI55" s="22"/>
      <c r="AJ55" s="21"/>
      <c r="AK55" s="62">
        <f t="shared" si="153"/>
        <v>0</v>
      </c>
      <c r="AL55" s="153">
        <f t="shared" si="143"/>
        <v>0</v>
      </c>
      <c r="AM55" s="154">
        <f t="shared" si="131"/>
        <v>0</v>
      </c>
      <c r="AN55" s="155">
        <f t="shared" si="154"/>
        <v>0</v>
      </c>
      <c r="AO55" s="253">
        <f t="shared" si="144"/>
        <v>0</v>
      </c>
      <c r="AP55" s="259">
        <f t="shared" si="132"/>
        <v>0</v>
      </c>
      <c r="AQ55" s="249">
        <f t="shared" si="145"/>
        <v>0</v>
      </c>
      <c r="AR55" s="61"/>
      <c r="AS55" s="41"/>
      <c r="AT55" s="43">
        <f t="shared" si="146"/>
        <v>0</v>
      </c>
      <c r="AU55" s="22"/>
      <c r="AV55" s="21"/>
      <c r="AW55" s="41">
        <f t="shared" si="155"/>
        <v>0</v>
      </c>
      <c r="AX55" s="226">
        <f t="shared" si="147"/>
        <v>0</v>
      </c>
      <c r="AY55" s="154">
        <f t="shared" si="133"/>
        <v>0</v>
      </c>
      <c r="AZ55" s="155">
        <f t="shared" si="156"/>
        <v>0</v>
      </c>
      <c r="BA55" s="274">
        <f t="shared" si="134"/>
        <v>0</v>
      </c>
      <c r="BB55" s="275">
        <f t="shared" si="135"/>
        <v>0</v>
      </c>
      <c r="BC55" s="276">
        <f t="shared" si="148"/>
        <v>0</v>
      </c>
    </row>
    <row r="56" spans="1:55" s="4" customFormat="1">
      <c r="A56" s="44"/>
      <c r="B56" s="9"/>
      <c r="C56" s="10"/>
      <c r="D56" s="11"/>
      <c r="E56" s="12"/>
      <c r="F56" s="17"/>
      <c r="G56" s="18" t="s">
        <v>26</v>
      </c>
      <c r="H56" s="18" t="s">
        <v>27</v>
      </c>
      <c r="I56" s="19"/>
      <c r="J56" s="47"/>
      <c r="K56" s="20"/>
      <c r="L56" s="21"/>
      <c r="M56" s="43">
        <f t="shared" si="136"/>
        <v>0</v>
      </c>
      <c r="N56" s="22"/>
      <c r="O56" s="21"/>
      <c r="P56" s="62">
        <f t="shared" si="149"/>
        <v>0</v>
      </c>
      <c r="Q56" s="153">
        <f t="shared" si="137"/>
        <v>0</v>
      </c>
      <c r="R56" s="154">
        <f t="shared" si="128"/>
        <v>0</v>
      </c>
      <c r="S56" s="155">
        <f t="shared" si="150"/>
        <v>0</v>
      </c>
      <c r="T56" s="20"/>
      <c r="U56" s="21"/>
      <c r="V56" s="43">
        <f t="shared" si="138"/>
        <v>0</v>
      </c>
      <c r="W56" s="22"/>
      <c r="X56" s="21"/>
      <c r="Y56" s="62">
        <f t="shared" si="151"/>
        <v>0</v>
      </c>
      <c r="Z56" s="153">
        <f t="shared" si="139"/>
        <v>0</v>
      </c>
      <c r="AA56" s="154">
        <f t="shared" si="129"/>
        <v>0</v>
      </c>
      <c r="AB56" s="155">
        <f t="shared" si="152"/>
        <v>0</v>
      </c>
      <c r="AC56" s="248">
        <f t="shared" si="140"/>
        <v>0</v>
      </c>
      <c r="AD56" s="179">
        <f t="shared" si="130"/>
        <v>0</v>
      </c>
      <c r="AE56" s="249">
        <f t="shared" si="141"/>
        <v>0</v>
      </c>
      <c r="AF56" s="61"/>
      <c r="AG56" s="41"/>
      <c r="AH56" s="43">
        <f t="shared" si="142"/>
        <v>0</v>
      </c>
      <c r="AI56" s="22"/>
      <c r="AJ56" s="21"/>
      <c r="AK56" s="62">
        <f t="shared" si="153"/>
        <v>0</v>
      </c>
      <c r="AL56" s="153">
        <f t="shared" si="143"/>
        <v>0</v>
      </c>
      <c r="AM56" s="154">
        <f t="shared" si="131"/>
        <v>0</v>
      </c>
      <c r="AN56" s="155">
        <f t="shared" si="154"/>
        <v>0</v>
      </c>
      <c r="AO56" s="253">
        <f t="shared" si="144"/>
        <v>0</v>
      </c>
      <c r="AP56" s="259">
        <f t="shared" si="132"/>
        <v>0</v>
      </c>
      <c r="AQ56" s="249">
        <f t="shared" si="145"/>
        <v>0</v>
      </c>
      <c r="AR56" s="61"/>
      <c r="AS56" s="41"/>
      <c r="AT56" s="43">
        <f t="shared" si="146"/>
        <v>0</v>
      </c>
      <c r="AU56" s="22"/>
      <c r="AV56" s="21"/>
      <c r="AW56" s="41">
        <f t="shared" si="155"/>
        <v>0</v>
      </c>
      <c r="AX56" s="226">
        <f t="shared" si="147"/>
        <v>0</v>
      </c>
      <c r="AY56" s="154">
        <f t="shared" si="133"/>
        <v>0</v>
      </c>
      <c r="AZ56" s="155">
        <f t="shared" si="156"/>
        <v>0</v>
      </c>
      <c r="BA56" s="274">
        <f t="shared" si="134"/>
        <v>0</v>
      </c>
      <c r="BB56" s="275">
        <f t="shared" si="135"/>
        <v>0</v>
      </c>
      <c r="BC56" s="276">
        <f t="shared" si="148"/>
        <v>0</v>
      </c>
    </row>
    <row r="57" spans="1:55" s="4" customFormat="1">
      <c r="A57" s="44"/>
      <c r="B57" s="9"/>
      <c r="C57" s="10"/>
      <c r="D57" s="11"/>
      <c r="E57" s="12"/>
      <c r="F57" s="17"/>
      <c r="G57" s="18" t="s">
        <v>28</v>
      </c>
      <c r="H57" s="18" t="s">
        <v>29</v>
      </c>
      <c r="I57" s="19"/>
      <c r="J57" s="47"/>
      <c r="K57" s="20"/>
      <c r="L57" s="21"/>
      <c r="M57" s="43">
        <f t="shared" si="136"/>
        <v>0</v>
      </c>
      <c r="N57" s="22"/>
      <c r="O57" s="21"/>
      <c r="P57" s="62">
        <f t="shared" si="149"/>
        <v>0</v>
      </c>
      <c r="Q57" s="153">
        <f t="shared" si="137"/>
        <v>0</v>
      </c>
      <c r="R57" s="154">
        <f t="shared" si="128"/>
        <v>0</v>
      </c>
      <c r="S57" s="155">
        <f t="shared" si="150"/>
        <v>0</v>
      </c>
      <c r="T57" s="20"/>
      <c r="U57" s="21"/>
      <c r="V57" s="43">
        <f t="shared" si="138"/>
        <v>0</v>
      </c>
      <c r="W57" s="22"/>
      <c r="X57" s="21"/>
      <c r="Y57" s="62">
        <f t="shared" si="151"/>
        <v>0</v>
      </c>
      <c r="Z57" s="153">
        <f t="shared" si="139"/>
        <v>0</v>
      </c>
      <c r="AA57" s="154">
        <f t="shared" si="129"/>
        <v>0</v>
      </c>
      <c r="AB57" s="155">
        <f t="shared" si="152"/>
        <v>0</v>
      </c>
      <c r="AC57" s="248">
        <f t="shared" si="140"/>
        <v>0</v>
      </c>
      <c r="AD57" s="179">
        <f t="shared" si="130"/>
        <v>0</v>
      </c>
      <c r="AE57" s="249">
        <f t="shared" si="141"/>
        <v>0</v>
      </c>
      <c r="AF57" s="61"/>
      <c r="AG57" s="41"/>
      <c r="AH57" s="43">
        <f t="shared" si="142"/>
        <v>0</v>
      </c>
      <c r="AI57" s="22"/>
      <c r="AJ57" s="21"/>
      <c r="AK57" s="62">
        <f t="shared" si="153"/>
        <v>0</v>
      </c>
      <c r="AL57" s="153">
        <f t="shared" si="143"/>
        <v>0</v>
      </c>
      <c r="AM57" s="154">
        <f t="shared" si="131"/>
        <v>0</v>
      </c>
      <c r="AN57" s="155">
        <f t="shared" si="154"/>
        <v>0</v>
      </c>
      <c r="AO57" s="253">
        <f t="shared" si="144"/>
        <v>0</v>
      </c>
      <c r="AP57" s="259">
        <f t="shared" si="132"/>
        <v>0</v>
      </c>
      <c r="AQ57" s="249">
        <f t="shared" si="145"/>
        <v>0</v>
      </c>
      <c r="AR57" s="61"/>
      <c r="AS57" s="41"/>
      <c r="AT57" s="43">
        <f t="shared" si="146"/>
        <v>0</v>
      </c>
      <c r="AU57" s="22"/>
      <c r="AV57" s="21"/>
      <c r="AW57" s="41">
        <f t="shared" si="155"/>
        <v>0</v>
      </c>
      <c r="AX57" s="226">
        <f t="shared" si="147"/>
        <v>0</v>
      </c>
      <c r="AY57" s="154">
        <f t="shared" si="133"/>
        <v>0</v>
      </c>
      <c r="AZ57" s="155">
        <f t="shared" si="156"/>
        <v>0</v>
      </c>
      <c r="BA57" s="274">
        <f t="shared" si="134"/>
        <v>0</v>
      </c>
      <c r="BB57" s="275">
        <f t="shared" si="135"/>
        <v>0</v>
      </c>
      <c r="BC57" s="276">
        <f t="shared" si="148"/>
        <v>0</v>
      </c>
    </row>
    <row r="58" spans="1:55" s="4" customFormat="1">
      <c r="A58" s="44"/>
      <c r="B58" s="9"/>
      <c r="C58" s="10"/>
      <c r="D58" s="11"/>
      <c r="E58" s="12"/>
      <c r="F58" s="17"/>
      <c r="G58" s="18" t="s">
        <v>30</v>
      </c>
      <c r="H58" s="18" t="s">
        <v>31</v>
      </c>
      <c r="I58" s="19"/>
      <c r="J58" s="47"/>
      <c r="K58" s="20"/>
      <c r="L58" s="21"/>
      <c r="M58" s="43">
        <f t="shared" si="136"/>
        <v>0</v>
      </c>
      <c r="N58" s="22"/>
      <c r="O58" s="21"/>
      <c r="P58" s="62">
        <f t="shared" si="149"/>
        <v>0</v>
      </c>
      <c r="Q58" s="153">
        <f t="shared" si="137"/>
        <v>0</v>
      </c>
      <c r="R58" s="154">
        <f t="shared" si="128"/>
        <v>0</v>
      </c>
      <c r="S58" s="155">
        <f t="shared" si="150"/>
        <v>0</v>
      </c>
      <c r="T58" s="20"/>
      <c r="U58" s="21"/>
      <c r="V58" s="43">
        <f t="shared" si="138"/>
        <v>0</v>
      </c>
      <c r="W58" s="22"/>
      <c r="X58" s="21"/>
      <c r="Y58" s="62">
        <f t="shared" si="151"/>
        <v>0</v>
      </c>
      <c r="Z58" s="153">
        <f t="shared" si="139"/>
        <v>0</v>
      </c>
      <c r="AA58" s="154">
        <f t="shared" si="129"/>
        <v>0</v>
      </c>
      <c r="AB58" s="155">
        <f t="shared" si="152"/>
        <v>0</v>
      </c>
      <c r="AC58" s="248">
        <f t="shared" si="140"/>
        <v>0</v>
      </c>
      <c r="AD58" s="179">
        <f t="shared" si="130"/>
        <v>0</v>
      </c>
      <c r="AE58" s="249">
        <f t="shared" si="141"/>
        <v>0</v>
      </c>
      <c r="AF58" s="61"/>
      <c r="AG58" s="41"/>
      <c r="AH58" s="43">
        <f t="shared" si="142"/>
        <v>0</v>
      </c>
      <c r="AI58" s="22"/>
      <c r="AJ58" s="21"/>
      <c r="AK58" s="62">
        <f t="shared" si="153"/>
        <v>0</v>
      </c>
      <c r="AL58" s="153">
        <f t="shared" si="143"/>
        <v>0</v>
      </c>
      <c r="AM58" s="154">
        <f t="shared" si="131"/>
        <v>0</v>
      </c>
      <c r="AN58" s="155">
        <f t="shared" si="154"/>
        <v>0</v>
      </c>
      <c r="AO58" s="253">
        <f t="shared" si="144"/>
        <v>0</v>
      </c>
      <c r="AP58" s="259">
        <f t="shared" si="132"/>
        <v>0</v>
      </c>
      <c r="AQ58" s="249">
        <f t="shared" si="145"/>
        <v>0</v>
      </c>
      <c r="AR58" s="61"/>
      <c r="AS58" s="41"/>
      <c r="AT58" s="43">
        <f t="shared" si="146"/>
        <v>0</v>
      </c>
      <c r="AU58" s="22"/>
      <c r="AV58" s="21"/>
      <c r="AW58" s="41">
        <f t="shared" si="155"/>
        <v>0</v>
      </c>
      <c r="AX58" s="226">
        <f t="shared" si="147"/>
        <v>0</v>
      </c>
      <c r="AY58" s="154">
        <f t="shared" si="133"/>
        <v>0</v>
      </c>
      <c r="AZ58" s="155">
        <f t="shared" si="156"/>
        <v>0</v>
      </c>
      <c r="BA58" s="274">
        <f t="shared" si="134"/>
        <v>0</v>
      </c>
      <c r="BB58" s="275">
        <f t="shared" si="135"/>
        <v>0</v>
      </c>
      <c r="BC58" s="276">
        <f t="shared" si="148"/>
        <v>0</v>
      </c>
    </row>
    <row r="59" spans="1:55" s="4" customFormat="1">
      <c r="A59" s="44"/>
      <c r="B59" s="9"/>
      <c r="C59" s="10"/>
      <c r="D59" s="11"/>
      <c r="E59" s="12"/>
      <c r="F59" s="17"/>
      <c r="G59" s="18" t="s">
        <v>32</v>
      </c>
      <c r="H59" s="18" t="s">
        <v>33</v>
      </c>
      <c r="I59" s="19"/>
      <c r="J59" s="47"/>
      <c r="K59" s="20"/>
      <c r="L59" s="21"/>
      <c r="M59" s="43">
        <f t="shared" si="136"/>
        <v>0</v>
      </c>
      <c r="N59" s="22"/>
      <c r="O59" s="21"/>
      <c r="P59" s="62">
        <f t="shared" si="149"/>
        <v>0</v>
      </c>
      <c r="Q59" s="153">
        <f t="shared" si="137"/>
        <v>0</v>
      </c>
      <c r="R59" s="154">
        <f t="shared" si="128"/>
        <v>0</v>
      </c>
      <c r="S59" s="155">
        <f t="shared" si="150"/>
        <v>0</v>
      </c>
      <c r="T59" s="20"/>
      <c r="U59" s="21"/>
      <c r="V59" s="43">
        <f t="shared" si="138"/>
        <v>0</v>
      </c>
      <c r="W59" s="22"/>
      <c r="X59" s="21"/>
      <c r="Y59" s="62">
        <f t="shared" si="151"/>
        <v>0</v>
      </c>
      <c r="Z59" s="153">
        <f t="shared" si="139"/>
        <v>0</v>
      </c>
      <c r="AA59" s="154">
        <f t="shared" si="129"/>
        <v>0</v>
      </c>
      <c r="AB59" s="155">
        <f t="shared" si="152"/>
        <v>0</v>
      </c>
      <c r="AC59" s="248">
        <f t="shared" si="140"/>
        <v>0</v>
      </c>
      <c r="AD59" s="179">
        <f t="shared" si="130"/>
        <v>0</v>
      </c>
      <c r="AE59" s="249">
        <f t="shared" si="141"/>
        <v>0</v>
      </c>
      <c r="AF59" s="61"/>
      <c r="AG59" s="41"/>
      <c r="AH59" s="43">
        <f t="shared" si="142"/>
        <v>0</v>
      </c>
      <c r="AI59" s="22"/>
      <c r="AJ59" s="21"/>
      <c r="AK59" s="62">
        <f t="shared" si="153"/>
        <v>0</v>
      </c>
      <c r="AL59" s="153">
        <f t="shared" si="143"/>
        <v>0</v>
      </c>
      <c r="AM59" s="154">
        <f t="shared" si="131"/>
        <v>0</v>
      </c>
      <c r="AN59" s="155">
        <f t="shared" si="154"/>
        <v>0</v>
      </c>
      <c r="AO59" s="253">
        <f t="shared" si="144"/>
        <v>0</v>
      </c>
      <c r="AP59" s="259">
        <f t="shared" si="132"/>
        <v>0</v>
      </c>
      <c r="AQ59" s="249">
        <f t="shared" si="145"/>
        <v>0</v>
      </c>
      <c r="AR59" s="61"/>
      <c r="AS59" s="41"/>
      <c r="AT59" s="43">
        <f t="shared" si="146"/>
        <v>0</v>
      </c>
      <c r="AU59" s="22"/>
      <c r="AV59" s="21"/>
      <c r="AW59" s="41">
        <f t="shared" si="155"/>
        <v>0</v>
      </c>
      <c r="AX59" s="226">
        <f t="shared" si="147"/>
        <v>0</v>
      </c>
      <c r="AY59" s="154">
        <f t="shared" si="133"/>
        <v>0</v>
      </c>
      <c r="AZ59" s="155">
        <f t="shared" si="156"/>
        <v>0</v>
      </c>
      <c r="BA59" s="274">
        <f t="shared" si="134"/>
        <v>0</v>
      </c>
      <c r="BB59" s="275">
        <f t="shared" si="135"/>
        <v>0</v>
      </c>
      <c r="BC59" s="276">
        <f t="shared" si="148"/>
        <v>0</v>
      </c>
    </row>
    <row r="60" spans="1:55" s="4" customFormat="1">
      <c r="A60" s="44"/>
      <c r="B60" s="9"/>
      <c r="C60" s="10"/>
      <c r="D60" s="11"/>
      <c r="E60" s="12"/>
      <c r="F60" s="10"/>
      <c r="G60" s="7" t="s">
        <v>34</v>
      </c>
      <c r="H60" s="7" t="s">
        <v>35</v>
      </c>
      <c r="J60" s="45"/>
      <c r="K60" s="25"/>
      <c r="L60" s="26"/>
      <c r="M60" s="43">
        <f t="shared" si="136"/>
        <v>0</v>
      </c>
      <c r="N60" s="27"/>
      <c r="O60" s="26"/>
      <c r="P60" s="62">
        <f t="shared" si="149"/>
        <v>0</v>
      </c>
      <c r="Q60" s="160">
        <f t="shared" si="137"/>
        <v>0</v>
      </c>
      <c r="R60" s="161">
        <f t="shared" si="128"/>
        <v>0</v>
      </c>
      <c r="S60" s="155">
        <f t="shared" si="150"/>
        <v>0</v>
      </c>
      <c r="T60" s="25"/>
      <c r="U60" s="26"/>
      <c r="V60" s="43">
        <f t="shared" si="138"/>
        <v>0</v>
      </c>
      <c r="W60" s="27"/>
      <c r="X60" s="26"/>
      <c r="Y60" s="62">
        <f t="shared" si="151"/>
        <v>0</v>
      </c>
      <c r="Z60" s="160">
        <f t="shared" si="139"/>
        <v>0</v>
      </c>
      <c r="AA60" s="161">
        <f t="shared" si="129"/>
        <v>0</v>
      </c>
      <c r="AB60" s="155">
        <f t="shared" si="152"/>
        <v>0</v>
      </c>
      <c r="AC60" s="250">
        <f t="shared" si="140"/>
        <v>0</v>
      </c>
      <c r="AD60" s="181">
        <f t="shared" si="130"/>
        <v>0</v>
      </c>
      <c r="AE60" s="249">
        <f t="shared" si="141"/>
        <v>0</v>
      </c>
      <c r="AF60" s="63"/>
      <c r="AG60" s="42"/>
      <c r="AH60" s="43">
        <f t="shared" si="142"/>
        <v>0</v>
      </c>
      <c r="AI60" s="27"/>
      <c r="AJ60" s="26"/>
      <c r="AK60" s="62">
        <f t="shared" si="153"/>
        <v>0</v>
      </c>
      <c r="AL60" s="160">
        <f t="shared" si="143"/>
        <v>0</v>
      </c>
      <c r="AM60" s="161">
        <f t="shared" si="131"/>
        <v>0</v>
      </c>
      <c r="AN60" s="155">
        <f t="shared" si="154"/>
        <v>0</v>
      </c>
      <c r="AO60" s="261">
        <f t="shared" si="144"/>
        <v>0</v>
      </c>
      <c r="AP60" s="262">
        <f t="shared" si="132"/>
        <v>0</v>
      </c>
      <c r="AQ60" s="249">
        <f t="shared" si="145"/>
        <v>0</v>
      </c>
      <c r="AR60" s="63"/>
      <c r="AS60" s="42"/>
      <c r="AT60" s="43">
        <f t="shared" si="146"/>
        <v>0</v>
      </c>
      <c r="AU60" s="27"/>
      <c r="AV60" s="26"/>
      <c r="AW60" s="41">
        <f t="shared" si="155"/>
        <v>0</v>
      </c>
      <c r="AX60" s="227">
        <f t="shared" si="147"/>
        <v>0</v>
      </c>
      <c r="AY60" s="161">
        <f t="shared" si="133"/>
        <v>0</v>
      </c>
      <c r="AZ60" s="155">
        <f t="shared" si="156"/>
        <v>0</v>
      </c>
      <c r="BA60" s="274">
        <f t="shared" si="134"/>
        <v>0</v>
      </c>
      <c r="BB60" s="275">
        <f t="shared" si="135"/>
        <v>0</v>
      </c>
      <c r="BC60" s="276">
        <f t="shared" si="148"/>
        <v>0</v>
      </c>
    </row>
    <row r="61" spans="1:55" s="4" customFormat="1" ht="15.9" customHeight="1">
      <c r="A61" s="44"/>
      <c r="B61" s="9"/>
      <c r="C61" s="10"/>
      <c r="D61" s="11"/>
      <c r="E61" s="12"/>
      <c r="F61" s="296">
        <v>3</v>
      </c>
      <c r="G61" s="297" t="s">
        <v>68</v>
      </c>
      <c r="H61" s="297"/>
      <c r="I61" s="298"/>
      <c r="J61" s="299"/>
      <c r="K61" s="115"/>
      <c r="L61" s="116"/>
      <c r="M61" s="56"/>
      <c r="N61" s="116"/>
      <c r="O61" s="116"/>
      <c r="P61" s="117"/>
      <c r="Q61" s="162"/>
      <c r="R61" s="162"/>
      <c r="S61" s="163"/>
      <c r="T61" s="116"/>
      <c r="U61" s="116"/>
      <c r="V61" s="56"/>
      <c r="W61" s="116"/>
      <c r="X61" s="116"/>
      <c r="Y61" s="117"/>
      <c r="Z61" s="162"/>
      <c r="AA61" s="162"/>
      <c r="AB61" s="163"/>
      <c r="AC61" s="182"/>
      <c r="AD61" s="182"/>
      <c r="AE61" s="251"/>
      <c r="AF61" s="115"/>
      <c r="AG61" s="116"/>
      <c r="AH61" s="56"/>
      <c r="AI61" s="116"/>
      <c r="AJ61" s="116"/>
      <c r="AK61" s="117"/>
      <c r="AL61" s="162"/>
      <c r="AM61" s="162"/>
      <c r="AN61" s="163"/>
      <c r="AO61" s="263"/>
      <c r="AP61" s="182"/>
      <c r="AQ61" s="251"/>
      <c r="AR61" s="115"/>
      <c r="AS61" s="116"/>
      <c r="AT61" s="56"/>
      <c r="AU61" s="116"/>
      <c r="AV61" s="116"/>
      <c r="AW61" s="116"/>
      <c r="AX61" s="228"/>
      <c r="AY61" s="162"/>
      <c r="AZ61" s="163"/>
      <c r="BA61" s="263"/>
      <c r="BB61" s="182"/>
      <c r="BC61" s="183"/>
    </row>
    <row r="62" spans="1:55" s="4" customFormat="1" ht="15.9" customHeight="1">
      <c r="A62" s="44"/>
      <c r="B62" s="9"/>
      <c r="C62" s="10"/>
      <c r="D62" s="11"/>
      <c r="E62" s="12"/>
      <c r="F62" s="292"/>
      <c r="G62" s="293" t="s">
        <v>87</v>
      </c>
      <c r="H62" s="293"/>
      <c r="I62" s="294"/>
      <c r="J62" s="295"/>
      <c r="K62" s="57">
        <f>SUM(K63:K73)</f>
        <v>23</v>
      </c>
      <c r="L62" s="39">
        <f>SUM(L63:L73)</f>
        <v>5</v>
      </c>
      <c r="M62" s="39">
        <f>K62+L62</f>
        <v>28</v>
      </c>
      <c r="N62" s="39">
        <f>SUM(N63:N73)</f>
        <v>0</v>
      </c>
      <c r="O62" s="39">
        <f>SUM(O63:O73)</f>
        <v>0</v>
      </c>
      <c r="P62" s="58">
        <f>N62+O62</f>
        <v>0</v>
      </c>
      <c r="Q62" s="164">
        <f>K62+N62</f>
        <v>23</v>
      </c>
      <c r="R62" s="165">
        <f t="shared" ref="R62" si="157">L62+O62</f>
        <v>5</v>
      </c>
      <c r="S62" s="166">
        <f>Q62+R62</f>
        <v>28</v>
      </c>
      <c r="T62" s="57">
        <f>SUM(T63:T73)</f>
        <v>19</v>
      </c>
      <c r="U62" s="39">
        <f>SUM(U63:U73)</f>
        <v>0</v>
      </c>
      <c r="V62" s="39">
        <f>T62+U62</f>
        <v>19</v>
      </c>
      <c r="W62" s="39">
        <f>SUM(W63:W73)</f>
        <v>0</v>
      </c>
      <c r="X62" s="39">
        <f>SUM(X63:X73)</f>
        <v>0</v>
      </c>
      <c r="Y62" s="58">
        <f>W62+X62</f>
        <v>0</v>
      </c>
      <c r="Z62" s="164">
        <f>T62+W62</f>
        <v>19</v>
      </c>
      <c r="AA62" s="165">
        <f t="shared" ref="AA62" si="158">U62+X62</f>
        <v>0</v>
      </c>
      <c r="AB62" s="166">
        <f>Z62+AA62</f>
        <v>19</v>
      </c>
      <c r="AC62" s="252">
        <f>Q62+T62</f>
        <v>42</v>
      </c>
      <c r="AD62" s="252">
        <f t="shared" ref="AD62" si="159">R62+U62</f>
        <v>5</v>
      </c>
      <c r="AE62" s="184">
        <f>AD62+AC62</f>
        <v>47</v>
      </c>
      <c r="AF62" s="57">
        <f>SUM(AF63:AF73)</f>
        <v>0</v>
      </c>
      <c r="AG62" s="39">
        <f>SUM(AG63:AG73)</f>
        <v>3</v>
      </c>
      <c r="AH62" s="39">
        <f>AF62+AG62</f>
        <v>3</v>
      </c>
      <c r="AI62" s="39">
        <f>SUM(AI63:AI73)</f>
        <v>0</v>
      </c>
      <c r="AJ62" s="39">
        <f>SUM(AJ63:AJ73)</f>
        <v>0</v>
      </c>
      <c r="AK62" s="58">
        <f>AI62+AJ62</f>
        <v>0</v>
      </c>
      <c r="AL62" s="164">
        <f>AF62+AI62</f>
        <v>0</v>
      </c>
      <c r="AM62" s="165">
        <f t="shared" ref="AM62" si="160">AG62+AJ62</f>
        <v>3</v>
      </c>
      <c r="AN62" s="166">
        <f>AL62+AM62</f>
        <v>3</v>
      </c>
      <c r="AO62" s="264">
        <f>Z62+AF62</f>
        <v>19</v>
      </c>
      <c r="AP62" s="252">
        <f t="shared" ref="AP62" si="161">AA62+AG62</f>
        <v>3</v>
      </c>
      <c r="AQ62" s="184">
        <f>AP62+AO62</f>
        <v>22</v>
      </c>
      <c r="AR62" s="57">
        <f>SUM(AR63:AR73)</f>
        <v>0</v>
      </c>
      <c r="AS62" s="39">
        <f>SUM(AS63:AS73)</f>
        <v>0</v>
      </c>
      <c r="AT62" s="39">
        <f>AR62+AS62</f>
        <v>0</v>
      </c>
      <c r="AU62" s="39">
        <f>SUM(AU63:AU73)</f>
        <v>0</v>
      </c>
      <c r="AV62" s="39">
        <f>SUM(AV63:AV73)</f>
        <v>0</v>
      </c>
      <c r="AW62" s="58">
        <f>AU62+AV62</f>
        <v>0</v>
      </c>
      <c r="AX62" s="164">
        <f>AR62+AU62</f>
        <v>0</v>
      </c>
      <c r="AY62" s="165">
        <f t="shared" ref="AY62" si="162">AS62+AV62</f>
        <v>0</v>
      </c>
      <c r="AZ62" s="166">
        <f>AX62+AY62</f>
        <v>0</v>
      </c>
      <c r="BA62" s="264">
        <f t="shared" ref="BA62" si="163">K62+N62+T62+AF62+AR62</f>
        <v>42</v>
      </c>
      <c r="BB62" s="252">
        <f t="shared" ref="BB62" si="164">L62+O62+U62+AG62+AS62</f>
        <v>8</v>
      </c>
      <c r="BC62" s="280">
        <f>BA62+BB62</f>
        <v>50</v>
      </c>
    </row>
    <row r="63" spans="1:55" s="4" customFormat="1">
      <c r="A63" s="44"/>
      <c r="B63" s="9"/>
      <c r="C63" s="10"/>
      <c r="D63" s="11"/>
      <c r="E63" s="12"/>
      <c r="F63" s="10"/>
      <c r="G63" s="7"/>
      <c r="H63" s="7"/>
      <c r="I63" s="7" t="s">
        <v>16</v>
      </c>
      <c r="J63" s="7" t="s">
        <v>17</v>
      </c>
      <c r="K63" s="71">
        <v>1</v>
      </c>
      <c r="L63" s="15"/>
      <c r="M63" s="43">
        <f>L63+K63</f>
        <v>1</v>
      </c>
      <c r="N63" s="16"/>
      <c r="O63" s="15"/>
      <c r="P63" s="60">
        <f>N63+O63</f>
        <v>0</v>
      </c>
      <c r="Q63" s="150">
        <f>K63+N63</f>
        <v>1</v>
      </c>
      <c r="R63" s="151">
        <f t="shared" ref="R63:R74" si="165">L63+O63</f>
        <v>0</v>
      </c>
      <c r="S63" s="152">
        <f>Q63+R63</f>
        <v>1</v>
      </c>
      <c r="T63" s="71"/>
      <c r="U63" s="15"/>
      <c r="V63" s="43">
        <f>U63+T63</f>
        <v>0</v>
      </c>
      <c r="W63" s="16"/>
      <c r="X63" s="15"/>
      <c r="Y63" s="60">
        <f>W63+X63</f>
        <v>0</v>
      </c>
      <c r="Z63" s="150">
        <f>T63+W63</f>
        <v>0</v>
      </c>
      <c r="AA63" s="151">
        <f t="shared" ref="AA63:AA74" si="166">U63+X63</f>
        <v>0</v>
      </c>
      <c r="AB63" s="152">
        <f>Z63+AA63</f>
        <v>0</v>
      </c>
      <c r="AC63" s="247">
        <f>Q63+T63</f>
        <v>1</v>
      </c>
      <c r="AD63" s="178">
        <f t="shared" ref="AD63:AD74" si="167">R63+U63</f>
        <v>0</v>
      </c>
      <c r="AE63" s="249">
        <f>AD63+AC63</f>
        <v>1</v>
      </c>
      <c r="AF63" s="59"/>
      <c r="AG63" s="40"/>
      <c r="AH63" s="43">
        <f>AG63+AF63</f>
        <v>0</v>
      </c>
      <c r="AI63" s="16"/>
      <c r="AJ63" s="15"/>
      <c r="AK63" s="60">
        <f>AI63+AJ63</f>
        <v>0</v>
      </c>
      <c r="AL63" s="150">
        <f>AF63+AI63</f>
        <v>0</v>
      </c>
      <c r="AM63" s="151">
        <f t="shared" ref="AM63:AM74" si="168">AG63+AJ63</f>
        <v>0</v>
      </c>
      <c r="AN63" s="152">
        <f>AL63+AM63</f>
        <v>0</v>
      </c>
      <c r="AO63" s="257">
        <f>Z63+AF63</f>
        <v>0</v>
      </c>
      <c r="AP63" s="258">
        <f t="shared" ref="AP63:AP74" si="169">AA63+AG63</f>
        <v>0</v>
      </c>
      <c r="AQ63" s="249">
        <f>AP63+AO63</f>
        <v>0</v>
      </c>
      <c r="AR63" s="59"/>
      <c r="AS63" s="40"/>
      <c r="AT63" s="43">
        <f>AS63+AR63</f>
        <v>0</v>
      </c>
      <c r="AU63" s="16"/>
      <c r="AV63" s="15"/>
      <c r="AW63" s="40">
        <f>AU63+AV63</f>
        <v>0</v>
      </c>
      <c r="AX63" s="225">
        <f>AR63+AU63</f>
        <v>0</v>
      </c>
      <c r="AY63" s="151">
        <f t="shared" ref="AY63:AY74" si="170">AS63+AV63</f>
        <v>0</v>
      </c>
      <c r="AZ63" s="152">
        <f>AX63+AY63</f>
        <v>0</v>
      </c>
      <c r="BA63" s="274">
        <f t="shared" ref="BA63:BA74" si="171">K63+N63+T63+AF63+AR63</f>
        <v>1</v>
      </c>
      <c r="BB63" s="275">
        <f t="shared" ref="BB63:BB74" si="172">L63+O63+U63+AG63+AS63</f>
        <v>0</v>
      </c>
      <c r="BC63" s="276">
        <f>BA63+BB63</f>
        <v>1</v>
      </c>
    </row>
    <row r="64" spans="1:55" s="4" customFormat="1">
      <c r="A64" s="44"/>
      <c r="B64" s="9"/>
      <c r="C64" s="10"/>
      <c r="D64" s="11"/>
      <c r="E64" s="12"/>
      <c r="F64" s="17"/>
      <c r="G64" s="18"/>
      <c r="H64" s="18"/>
      <c r="I64" s="18" t="s">
        <v>18</v>
      </c>
      <c r="J64" s="18" t="s">
        <v>19</v>
      </c>
      <c r="K64" s="20"/>
      <c r="L64" s="21">
        <v>1</v>
      </c>
      <c r="M64" s="43">
        <f t="shared" ref="M64:M73" si="173">L64+K64</f>
        <v>1</v>
      </c>
      <c r="N64" s="22"/>
      <c r="O64" s="21"/>
      <c r="P64" s="62">
        <f>N64+O64</f>
        <v>0</v>
      </c>
      <c r="Q64" s="153">
        <f t="shared" ref="Q64:Q73" si="174">K64+N64</f>
        <v>0</v>
      </c>
      <c r="R64" s="154">
        <f t="shared" si="165"/>
        <v>1</v>
      </c>
      <c r="S64" s="155">
        <f>Q64+R64</f>
        <v>1</v>
      </c>
      <c r="T64" s="20"/>
      <c r="U64" s="21"/>
      <c r="V64" s="43">
        <f t="shared" ref="V64:V73" si="175">U64+T64</f>
        <v>0</v>
      </c>
      <c r="W64" s="22"/>
      <c r="X64" s="21"/>
      <c r="Y64" s="62">
        <f>W64+X64</f>
        <v>0</v>
      </c>
      <c r="Z64" s="153">
        <f t="shared" ref="Z64:Z73" si="176">T64+W64</f>
        <v>0</v>
      </c>
      <c r="AA64" s="154">
        <f t="shared" si="166"/>
        <v>0</v>
      </c>
      <c r="AB64" s="155">
        <f>Z64+AA64</f>
        <v>0</v>
      </c>
      <c r="AC64" s="248">
        <f t="shared" ref="AC64:AC73" si="177">Q64+T64</f>
        <v>0</v>
      </c>
      <c r="AD64" s="179">
        <f t="shared" si="167"/>
        <v>1</v>
      </c>
      <c r="AE64" s="249">
        <f t="shared" ref="AE64:AE73" si="178">AD64+AC64</f>
        <v>1</v>
      </c>
      <c r="AF64" s="61"/>
      <c r="AG64" s="41"/>
      <c r="AH64" s="43">
        <f t="shared" ref="AH64:AH73" si="179">AG64+AF64</f>
        <v>0</v>
      </c>
      <c r="AI64" s="22"/>
      <c r="AJ64" s="21"/>
      <c r="AK64" s="62">
        <f>AI64+AJ64</f>
        <v>0</v>
      </c>
      <c r="AL64" s="153">
        <f t="shared" ref="AL64:AL73" si="180">AF64+AI64</f>
        <v>0</v>
      </c>
      <c r="AM64" s="154">
        <f t="shared" si="168"/>
        <v>0</v>
      </c>
      <c r="AN64" s="155">
        <f>AL64+AM64</f>
        <v>0</v>
      </c>
      <c r="AO64" s="253">
        <f t="shared" ref="AO64:AO73" si="181">Z64+AF64</f>
        <v>0</v>
      </c>
      <c r="AP64" s="259">
        <f t="shared" si="169"/>
        <v>0</v>
      </c>
      <c r="AQ64" s="249">
        <f t="shared" ref="AQ64:AQ73" si="182">AP64+AO64</f>
        <v>0</v>
      </c>
      <c r="AR64" s="61"/>
      <c r="AS64" s="41"/>
      <c r="AT64" s="43">
        <f t="shared" ref="AT64:AT73" si="183">AS64+AR64</f>
        <v>0</v>
      </c>
      <c r="AU64" s="22"/>
      <c r="AV64" s="21"/>
      <c r="AW64" s="41">
        <f>AU64+AV64</f>
        <v>0</v>
      </c>
      <c r="AX64" s="226">
        <f t="shared" ref="AX64:AX73" si="184">AR64+AU64</f>
        <v>0</v>
      </c>
      <c r="AY64" s="154">
        <f t="shared" si="170"/>
        <v>0</v>
      </c>
      <c r="AZ64" s="155">
        <f>AX64+AY64</f>
        <v>0</v>
      </c>
      <c r="BA64" s="274">
        <f t="shared" si="171"/>
        <v>0</v>
      </c>
      <c r="BB64" s="275">
        <f t="shared" si="172"/>
        <v>1</v>
      </c>
      <c r="BC64" s="276">
        <f t="shared" ref="BC64:BC73" si="185">BA64+BB64</f>
        <v>1</v>
      </c>
    </row>
    <row r="65" spans="1:55" s="4" customFormat="1">
      <c r="A65" s="44"/>
      <c r="B65" s="9"/>
      <c r="C65" s="10"/>
      <c r="D65" s="11"/>
      <c r="E65" s="12"/>
      <c r="F65" s="17"/>
      <c r="G65" s="18"/>
      <c r="H65" s="18"/>
      <c r="I65" s="18" t="s">
        <v>20</v>
      </c>
      <c r="J65" s="18" t="s">
        <v>21</v>
      </c>
      <c r="K65" s="20">
        <v>1</v>
      </c>
      <c r="L65" s="21"/>
      <c r="M65" s="43">
        <f t="shared" si="173"/>
        <v>1</v>
      </c>
      <c r="N65" s="22"/>
      <c r="O65" s="21"/>
      <c r="P65" s="62">
        <f t="shared" ref="P65:P73" si="186">N65+O65</f>
        <v>0</v>
      </c>
      <c r="Q65" s="153">
        <f t="shared" si="174"/>
        <v>1</v>
      </c>
      <c r="R65" s="154">
        <f t="shared" si="165"/>
        <v>0</v>
      </c>
      <c r="S65" s="155">
        <f t="shared" ref="S65:S73" si="187">Q65+R65</f>
        <v>1</v>
      </c>
      <c r="T65" s="20"/>
      <c r="U65" s="21"/>
      <c r="V65" s="43">
        <f t="shared" si="175"/>
        <v>0</v>
      </c>
      <c r="W65" s="22"/>
      <c r="X65" s="21"/>
      <c r="Y65" s="62">
        <f t="shared" ref="Y65:Y73" si="188">W65+X65</f>
        <v>0</v>
      </c>
      <c r="Z65" s="153">
        <f t="shared" si="176"/>
        <v>0</v>
      </c>
      <c r="AA65" s="154">
        <f t="shared" si="166"/>
        <v>0</v>
      </c>
      <c r="AB65" s="155">
        <f t="shared" ref="AB65:AB73" si="189">Z65+AA65</f>
        <v>0</v>
      </c>
      <c r="AC65" s="248">
        <f t="shared" si="177"/>
        <v>1</v>
      </c>
      <c r="AD65" s="179">
        <f t="shared" si="167"/>
        <v>0</v>
      </c>
      <c r="AE65" s="249">
        <f t="shared" si="178"/>
        <v>1</v>
      </c>
      <c r="AF65" s="61"/>
      <c r="AG65" s="41"/>
      <c r="AH65" s="43">
        <f t="shared" si="179"/>
        <v>0</v>
      </c>
      <c r="AI65" s="22"/>
      <c r="AJ65" s="21"/>
      <c r="AK65" s="62">
        <f t="shared" ref="AK65:AK73" si="190">AI65+AJ65</f>
        <v>0</v>
      </c>
      <c r="AL65" s="153">
        <f t="shared" si="180"/>
        <v>0</v>
      </c>
      <c r="AM65" s="154">
        <f t="shared" si="168"/>
        <v>0</v>
      </c>
      <c r="AN65" s="155">
        <f t="shared" ref="AN65:AN73" si="191">AL65+AM65</f>
        <v>0</v>
      </c>
      <c r="AO65" s="253">
        <f t="shared" si="181"/>
        <v>0</v>
      </c>
      <c r="AP65" s="259">
        <f t="shared" si="169"/>
        <v>0</v>
      </c>
      <c r="AQ65" s="249">
        <f t="shared" si="182"/>
        <v>0</v>
      </c>
      <c r="AR65" s="61"/>
      <c r="AS65" s="41"/>
      <c r="AT65" s="43">
        <f t="shared" si="183"/>
        <v>0</v>
      </c>
      <c r="AU65" s="22"/>
      <c r="AV65" s="21"/>
      <c r="AW65" s="41">
        <f t="shared" ref="AW65:AW73" si="192">AU65+AV65</f>
        <v>0</v>
      </c>
      <c r="AX65" s="226">
        <f t="shared" si="184"/>
        <v>0</v>
      </c>
      <c r="AY65" s="154">
        <f t="shared" si="170"/>
        <v>0</v>
      </c>
      <c r="AZ65" s="155">
        <f t="shared" ref="AZ65:AZ73" si="193">AX65+AY65</f>
        <v>0</v>
      </c>
      <c r="BA65" s="274">
        <f t="shared" si="171"/>
        <v>1</v>
      </c>
      <c r="BB65" s="275">
        <f t="shared" si="172"/>
        <v>0</v>
      </c>
      <c r="BC65" s="276">
        <f t="shared" si="185"/>
        <v>1</v>
      </c>
    </row>
    <row r="66" spans="1:55" s="4" customFormat="1">
      <c r="A66" s="44"/>
      <c r="B66" s="9"/>
      <c r="C66" s="10"/>
      <c r="D66" s="11"/>
      <c r="E66" s="12"/>
      <c r="F66" s="17"/>
      <c r="G66" s="18"/>
      <c r="H66" s="18"/>
      <c r="I66" s="18" t="s">
        <v>22</v>
      </c>
      <c r="J66" s="18" t="s">
        <v>23</v>
      </c>
      <c r="K66" s="20">
        <v>1</v>
      </c>
      <c r="L66" s="21"/>
      <c r="M66" s="43">
        <f t="shared" si="173"/>
        <v>1</v>
      </c>
      <c r="N66" s="22"/>
      <c r="O66" s="21"/>
      <c r="P66" s="62">
        <f t="shared" si="186"/>
        <v>0</v>
      </c>
      <c r="Q66" s="153">
        <f t="shared" si="174"/>
        <v>1</v>
      </c>
      <c r="R66" s="154">
        <f t="shared" si="165"/>
        <v>0</v>
      </c>
      <c r="S66" s="155">
        <f t="shared" si="187"/>
        <v>1</v>
      </c>
      <c r="T66" s="20">
        <v>2</v>
      </c>
      <c r="U66" s="21"/>
      <c r="V66" s="43">
        <f t="shared" si="175"/>
        <v>2</v>
      </c>
      <c r="W66" s="22"/>
      <c r="X66" s="21"/>
      <c r="Y66" s="62">
        <f t="shared" si="188"/>
        <v>0</v>
      </c>
      <c r="Z66" s="153">
        <f t="shared" si="176"/>
        <v>2</v>
      </c>
      <c r="AA66" s="154">
        <f t="shared" si="166"/>
        <v>0</v>
      </c>
      <c r="AB66" s="155">
        <f t="shared" si="189"/>
        <v>2</v>
      </c>
      <c r="AC66" s="248">
        <f t="shared" si="177"/>
        <v>3</v>
      </c>
      <c r="AD66" s="179">
        <f t="shared" si="167"/>
        <v>0</v>
      </c>
      <c r="AE66" s="249">
        <f t="shared" si="178"/>
        <v>3</v>
      </c>
      <c r="AF66" s="61"/>
      <c r="AG66" s="41"/>
      <c r="AH66" s="43">
        <f t="shared" si="179"/>
        <v>0</v>
      </c>
      <c r="AI66" s="22"/>
      <c r="AJ66" s="21"/>
      <c r="AK66" s="62">
        <f t="shared" si="190"/>
        <v>0</v>
      </c>
      <c r="AL66" s="153">
        <f t="shared" si="180"/>
        <v>0</v>
      </c>
      <c r="AM66" s="154">
        <f t="shared" si="168"/>
        <v>0</v>
      </c>
      <c r="AN66" s="155">
        <f t="shared" si="191"/>
        <v>0</v>
      </c>
      <c r="AO66" s="253">
        <f t="shared" si="181"/>
        <v>2</v>
      </c>
      <c r="AP66" s="259">
        <f t="shared" si="169"/>
        <v>0</v>
      </c>
      <c r="AQ66" s="249">
        <f t="shared" si="182"/>
        <v>2</v>
      </c>
      <c r="AR66" s="61"/>
      <c r="AS66" s="41"/>
      <c r="AT66" s="43">
        <f t="shared" si="183"/>
        <v>0</v>
      </c>
      <c r="AU66" s="22"/>
      <c r="AV66" s="21"/>
      <c r="AW66" s="41">
        <f t="shared" si="192"/>
        <v>0</v>
      </c>
      <c r="AX66" s="226">
        <f t="shared" si="184"/>
        <v>0</v>
      </c>
      <c r="AY66" s="154">
        <f t="shared" si="170"/>
        <v>0</v>
      </c>
      <c r="AZ66" s="155">
        <f t="shared" si="193"/>
        <v>0</v>
      </c>
      <c r="BA66" s="274">
        <f t="shared" si="171"/>
        <v>3</v>
      </c>
      <c r="BB66" s="275">
        <f t="shared" si="172"/>
        <v>0</v>
      </c>
      <c r="BC66" s="276">
        <f t="shared" si="185"/>
        <v>3</v>
      </c>
    </row>
    <row r="67" spans="1:55" s="4" customFormat="1">
      <c r="A67" s="44"/>
      <c r="B67" s="9"/>
      <c r="C67" s="10"/>
      <c r="D67" s="11"/>
      <c r="E67" s="12"/>
      <c r="F67" s="17"/>
      <c r="G67" s="18"/>
      <c r="H67" s="18"/>
      <c r="I67" s="18" t="s">
        <v>24</v>
      </c>
      <c r="J67" s="18" t="s">
        <v>58</v>
      </c>
      <c r="K67" s="20">
        <v>2</v>
      </c>
      <c r="L67" s="21">
        <v>1</v>
      </c>
      <c r="M67" s="43">
        <f t="shared" si="173"/>
        <v>3</v>
      </c>
      <c r="N67" s="22"/>
      <c r="O67" s="21"/>
      <c r="P67" s="62">
        <f t="shared" si="186"/>
        <v>0</v>
      </c>
      <c r="Q67" s="153">
        <f t="shared" si="174"/>
        <v>2</v>
      </c>
      <c r="R67" s="154">
        <f t="shared" si="165"/>
        <v>1</v>
      </c>
      <c r="S67" s="155">
        <f t="shared" si="187"/>
        <v>3</v>
      </c>
      <c r="T67" s="20">
        <v>3</v>
      </c>
      <c r="U67" s="21"/>
      <c r="V67" s="43">
        <f t="shared" si="175"/>
        <v>3</v>
      </c>
      <c r="W67" s="22"/>
      <c r="X67" s="21"/>
      <c r="Y67" s="62">
        <f t="shared" si="188"/>
        <v>0</v>
      </c>
      <c r="Z67" s="153">
        <f t="shared" si="176"/>
        <v>3</v>
      </c>
      <c r="AA67" s="154">
        <f t="shared" si="166"/>
        <v>0</v>
      </c>
      <c r="AB67" s="155">
        <f t="shared" si="189"/>
        <v>3</v>
      </c>
      <c r="AC67" s="248">
        <f t="shared" si="177"/>
        <v>5</v>
      </c>
      <c r="AD67" s="179">
        <f t="shared" si="167"/>
        <v>1</v>
      </c>
      <c r="AE67" s="249">
        <f t="shared" si="178"/>
        <v>6</v>
      </c>
      <c r="AF67" s="61"/>
      <c r="AG67" s="41"/>
      <c r="AH67" s="43">
        <f t="shared" si="179"/>
        <v>0</v>
      </c>
      <c r="AI67" s="22"/>
      <c r="AJ67" s="21"/>
      <c r="AK67" s="62">
        <f t="shared" si="190"/>
        <v>0</v>
      </c>
      <c r="AL67" s="153">
        <f t="shared" si="180"/>
        <v>0</v>
      </c>
      <c r="AM67" s="154">
        <f t="shared" si="168"/>
        <v>0</v>
      </c>
      <c r="AN67" s="155">
        <f t="shared" si="191"/>
        <v>0</v>
      </c>
      <c r="AO67" s="253">
        <f t="shared" si="181"/>
        <v>3</v>
      </c>
      <c r="AP67" s="259">
        <f t="shared" si="169"/>
        <v>0</v>
      </c>
      <c r="AQ67" s="249">
        <f t="shared" si="182"/>
        <v>3</v>
      </c>
      <c r="AR67" s="61"/>
      <c r="AS67" s="41"/>
      <c r="AT67" s="43">
        <f t="shared" si="183"/>
        <v>0</v>
      </c>
      <c r="AU67" s="22"/>
      <c r="AV67" s="21"/>
      <c r="AW67" s="41">
        <f t="shared" si="192"/>
        <v>0</v>
      </c>
      <c r="AX67" s="226">
        <f t="shared" si="184"/>
        <v>0</v>
      </c>
      <c r="AY67" s="154">
        <f t="shared" si="170"/>
        <v>0</v>
      </c>
      <c r="AZ67" s="155">
        <f t="shared" si="193"/>
        <v>0</v>
      </c>
      <c r="BA67" s="274">
        <f t="shared" si="171"/>
        <v>5</v>
      </c>
      <c r="BB67" s="275">
        <f t="shared" si="172"/>
        <v>1</v>
      </c>
      <c r="BC67" s="276">
        <f t="shared" si="185"/>
        <v>6</v>
      </c>
    </row>
    <row r="68" spans="1:55" s="4" customFormat="1">
      <c r="A68" s="44"/>
      <c r="B68" s="9"/>
      <c r="C68" s="10"/>
      <c r="D68" s="11"/>
      <c r="E68" s="12"/>
      <c r="F68" s="17"/>
      <c r="G68" s="18"/>
      <c r="H68" s="18"/>
      <c r="I68" s="18" t="s">
        <v>25</v>
      </c>
      <c r="J68" s="18" t="s">
        <v>59</v>
      </c>
      <c r="K68" s="20">
        <v>9</v>
      </c>
      <c r="L68" s="21"/>
      <c r="M68" s="43">
        <f t="shared" si="173"/>
        <v>9</v>
      </c>
      <c r="N68" s="22"/>
      <c r="O68" s="21"/>
      <c r="P68" s="62">
        <f t="shared" si="186"/>
        <v>0</v>
      </c>
      <c r="Q68" s="153">
        <f t="shared" si="174"/>
        <v>9</v>
      </c>
      <c r="R68" s="154">
        <f t="shared" si="165"/>
        <v>0</v>
      </c>
      <c r="S68" s="155">
        <f t="shared" si="187"/>
        <v>9</v>
      </c>
      <c r="T68" s="20">
        <v>14</v>
      </c>
      <c r="U68" s="21"/>
      <c r="V68" s="43">
        <f t="shared" si="175"/>
        <v>14</v>
      </c>
      <c r="W68" s="22"/>
      <c r="X68" s="21"/>
      <c r="Y68" s="62">
        <f t="shared" si="188"/>
        <v>0</v>
      </c>
      <c r="Z68" s="153">
        <f t="shared" si="176"/>
        <v>14</v>
      </c>
      <c r="AA68" s="154">
        <f t="shared" si="166"/>
        <v>0</v>
      </c>
      <c r="AB68" s="155">
        <f t="shared" si="189"/>
        <v>14</v>
      </c>
      <c r="AC68" s="248">
        <f t="shared" si="177"/>
        <v>23</v>
      </c>
      <c r="AD68" s="179">
        <f t="shared" si="167"/>
        <v>0</v>
      </c>
      <c r="AE68" s="249">
        <f t="shared" si="178"/>
        <v>23</v>
      </c>
      <c r="AF68" s="61"/>
      <c r="AG68" s="41">
        <v>2</v>
      </c>
      <c r="AH68" s="43">
        <f t="shared" si="179"/>
        <v>2</v>
      </c>
      <c r="AI68" s="22"/>
      <c r="AJ68" s="21"/>
      <c r="AK68" s="62">
        <f t="shared" si="190"/>
        <v>0</v>
      </c>
      <c r="AL68" s="153">
        <f t="shared" si="180"/>
        <v>0</v>
      </c>
      <c r="AM68" s="154">
        <f t="shared" si="168"/>
        <v>2</v>
      </c>
      <c r="AN68" s="155">
        <f t="shared" si="191"/>
        <v>2</v>
      </c>
      <c r="AO68" s="253">
        <f t="shared" si="181"/>
        <v>14</v>
      </c>
      <c r="AP68" s="259">
        <f t="shared" si="169"/>
        <v>2</v>
      </c>
      <c r="AQ68" s="249">
        <f t="shared" si="182"/>
        <v>16</v>
      </c>
      <c r="AR68" s="61"/>
      <c r="AS68" s="41"/>
      <c r="AT68" s="43">
        <f t="shared" si="183"/>
        <v>0</v>
      </c>
      <c r="AU68" s="22"/>
      <c r="AV68" s="21"/>
      <c r="AW68" s="41">
        <f t="shared" si="192"/>
        <v>0</v>
      </c>
      <c r="AX68" s="226">
        <f t="shared" si="184"/>
        <v>0</v>
      </c>
      <c r="AY68" s="154">
        <f t="shared" si="170"/>
        <v>0</v>
      </c>
      <c r="AZ68" s="155">
        <f t="shared" si="193"/>
        <v>0</v>
      </c>
      <c r="BA68" s="274">
        <f t="shared" si="171"/>
        <v>23</v>
      </c>
      <c r="BB68" s="275">
        <f t="shared" si="172"/>
        <v>2</v>
      </c>
      <c r="BC68" s="276">
        <f t="shared" si="185"/>
        <v>25</v>
      </c>
    </row>
    <row r="69" spans="1:55" s="4" customFormat="1">
      <c r="A69" s="44"/>
      <c r="B69" s="9"/>
      <c r="C69" s="10"/>
      <c r="D69" s="11"/>
      <c r="E69" s="12"/>
      <c r="F69" s="17"/>
      <c r="G69" s="18"/>
      <c r="H69" s="18"/>
      <c r="I69" s="18" t="s">
        <v>26</v>
      </c>
      <c r="J69" s="18" t="s">
        <v>27</v>
      </c>
      <c r="K69" s="20">
        <v>2</v>
      </c>
      <c r="L69" s="21"/>
      <c r="M69" s="43">
        <f t="shared" si="173"/>
        <v>2</v>
      </c>
      <c r="N69" s="22"/>
      <c r="O69" s="21"/>
      <c r="P69" s="62">
        <f t="shared" si="186"/>
        <v>0</v>
      </c>
      <c r="Q69" s="153">
        <f t="shared" si="174"/>
        <v>2</v>
      </c>
      <c r="R69" s="154">
        <f t="shared" si="165"/>
        <v>0</v>
      </c>
      <c r="S69" s="155">
        <f t="shared" si="187"/>
        <v>2</v>
      </c>
      <c r="T69" s="20"/>
      <c r="U69" s="21"/>
      <c r="V69" s="43">
        <f t="shared" si="175"/>
        <v>0</v>
      </c>
      <c r="W69" s="22"/>
      <c r="X69" s="21"/>
      <c r="Y69" s="62">
        <f t="shared" si="188"/>
        <v>0</v>
      </c>
      <c r="Z69" s="153">
        <f t="shared" si="176"/>
        <v>0</v>
      </c>
      <c r="AA69" s="154">
        <f t="shared" si="166"/>
        <v>0</v>
      </c>
      <c r="AB69" s="155">
        <f t="shared" si="189"/>
        <v>0</v>
      </c>
      <c r="AC69" s="248">
        <f t="shared" si="177"/>
        <v>2</v>
      </c>
      <c r="AD69" s="179">
        <f t="shared" si="167"/>
        <v>0</v>
      </c>
      <c r="AE69" s="249">
        <f t="shared" si="178"/>
        <v>2</v>
      </c>
      <c r="AF69" s="61"/>
      <c r="AG69" s="41"/>
      <c r="AH69" s="43">
        <f t="shared" si="179"/>
        <v>0</v>
      </c>
      <c r="AI69" s="22"/>
      <c r="AJ69" s="21"/>
      <c r="AK69" s="62">
        <f t="shared" si="190"/>
        <v>0</v>
      </c>
      <c r="AL69" s="153">
        <f t="shared" si="180"/>
        <v>0</v>
      </c>
      <c r="AM69" s="154">
        <f t="shared" si="168"/>
        <v>0</v>
      </c>
      <c r="AN69" s="155">
        <f t="shared" si="191"/>
        <v>0</v>
      </c>
      <c r="AO69" s="253">
        <f t="shared" si="181"/>
        <v>0</v>
      </c>
      <c r="AP69" s="259">
        <f t="shared" si="169"/>
        <v>0</v>
      </c>
      <c r="AQ69" s="249">
        <f t="shared" si="182"/>
        <v>0</v>
      </c>
      <c r="AR69" s="61"/>
      <c r="AS69" s="41"/>
      <c r="AT69" s="43">
        <f t="shared" si="183"/>
        <v>0</v>
      </c>
      <c r="AU69" s="22"/>
      <c r="AV69" s="21"/>
      <c r="AW69" s="41">
        <f t="shared" si="192"/>
        <v>0</v>
      </c>
      <c r="AX69" s="226">
        <f t="shared" si="184"/>
        <v>0</v>
      </c>
      <c r="AY69" s="154">
        <f t="shared" si="170"/>
        <v>0</v>
      </c>
      <c r="AZ69" s="155">
        <f t="shared" si="193"/>
        <v>0</v>
      </c>
      <c r="BA69" s="274">
        <f t="shared" si="171"/>
        <v>2</v>
      </c>
      <c r="BB69" s="275">
        <f t="shared" si="172"/>
        <v>0</v>
      </c>
      <c r="BC69" s="276">
        <f t="shared" si="185"/>
        <v>2</v>
      </c>
    </row>
    <row r="70" spans="1:55" s="4" customFormat="1">
      <c r="A70" s="44"/>
      <c r="B70" s="9"/>
      <c r="C70" s="10"/>
      <c r="D70" s="11"/>
      <c r="E70" s="12"/>
      <c r="F70" s="17"/>
      <c r="G70" s="18"/>
      <c r="H70" s="18"/>
      <c r="I70" s="18" t="s">
        <v>28</v>
      </c>
      <c r="J70" s="18" t="s">
        <v>29</v>
      </c>
      <c r="K70" s="20">
        <v>7</v>
      </c>
      <c r="L70" s="21">
        <v>3</v>
      </c>
      <c r="M70" s="43">
        <f t="shared" si="173"/>
        <v>10</v>
      </c>
      <c r="N70" s="22"/>
      <c r="O70" s="21"/>
      <c r="P70" s="62">
        <f t="shared" si="186"/>
        <v>0</v>
      </c>
      <c r="Q70" s="153">
        <f t="shared" si="174"/>
        <v>7</v>
      </c>
      <c r="R70" s="154">
        <f t="shared" si="165"/>
        <v>3</v>
      </c>
      <c r="S70" s="155">
        <f t="shared" si="187"/>
        <v>10</v>
      </c>
      <c r="T70" s="20"/>
      <c r="U70" s="21"/>
      <c r="V70" s="43">
        <f t="shared" si="175"/>
        <v>0</v>
      </c>
      <c r="W70" s="22"/>
      <c r="X70" s="21"/>
      <c r="Y70" s="62">
        <f t="shared" si="188"/>
        <v>0</v>
      </c>
      <c r="Z70" s="153">
        <f t="shared" si="176"/>
        <v>0</v>
      </c>
      <c r="AA70" s="154">
        <f t="shared" si="166"/>
        <v>0</v>
      </c>
      <c r="AB70" s="155">
        <f t="shared" si="189"/>
        <v>0</v>
      </c>
      <c r="AC70" s="248">
        <f t="shared" si="177"/>
        <v>7</v>
      </c>
      <c r="AD70" s="179">
        <f t="shared" si="167"/>
        <v>3</v>
      </c>
      <c r="AE70" s="249">
        <f t="shared" si="178"/>
        <v>10</v>
      </c>
      <c r="AF70" s="61"/>
      <c r="AG70" s="41"/>
      <c r="AH70" s="43">
        <f t="shared" si="179"/>
        <v>0</v>
      </c>
      <c r="AI70" s="22"/>
      <c r="AJ70" s="21"/>
      <c r="AK70" s="62">
        <f t="shared" si="190"/>
        <v>0</v>
      </c>
      <c r="AL70" s="153">
        <f t="shared" si="180"/>
        <v>0</v>
      </c>
      <c r="AM70" s="154">
        <f t="shared" si="168"/>
        <v>0</v>
      </c>
      <c r="AN70" s="155">
        <f t="shared" si="191"/>
        <v>0</v>
      </c>
      <c r="AO70" s="253">
        <f t="shared" si="181"/>
        <v>0</v>
      </c>
      <c r="AP70" s="259">
        <f t="shared" si="169"/>
        <v>0</v>
      </c>
      <c r="AQ70" s="249">
        <f t="shared" si="182"/>
        <v>0</v>
      </c>
      <c r="AR70" s="61"/>
      <c r="AS70" s="41"/>
      <c r="AT70" s="43">
        <f t="shared" si="183"/>
        <v>0</v>
      </c>
      <c r="AU70" s="22"/>
      <c r="AV70" s="21"/>
      <c r="AW70" s="41">
        <f t="shared" si="192"/>
        <v>0</v>
      </c>
      <c r="AX70" s="226">
        <f t="shared" si="184"/>
        <v>0</v>
      </c>
      <c r="AY70" s="154">
        <f t="shared" si="170"/>
        <v>0</v>
      </c>
      <c r="AZ70" s="155">
        <f t="shared" si="193"/>
        <v>0</v>
      </c>
      <c r="BA70" s="274">
        <f t="shared" si="171"/>
        <v>7</v>
      </c>
      <c r="BB70" s="275">
        <f t="shared" si="172"/>
        <v>3</v>
      </c>
      <c r="BC70" s="276">
        <f t="shared" si="185"/>
        <v>10</v>
      </c>
    </row>
    <row r="71" spans="1:55" s="4" customFormat="1">
      <c r="A71" s="44"/>
      <c r="B71" s="9"/>
      <c r="C71" s="10"/>
      <c r="D71" s="11"/>
      <c r="E71" s="12"/>
      <c r="F71" s="17"/>
      <c r="G71" s="18"/>
      <c r="H71" s="18"/>
      <c r="I71" s="18" t="s">
        <v>30</v>
      </c>
      <c r="J71" s="18" t="s">
        <v>31</v>
      </c>
      <c r="K71" s="20"/>
      <c r="L71" s="21"/>
      <c r="M71" s="43">
        <f t="shared" si="173"/>
        <v>0</v>
      </c>
      <c r="N71" s="22"/>
      <c r="O71" s="21"/>
      <c r="P71" s="62">
        <f t="shared" si="186"/>
        <v>0</v>
      </c>
      <c r="Q71" s="153">
        <f t="shared" si="174"/>
        <v>0</v>
      </c>
      <c r="R71" s="154">
        <f t="shared" si="165"/>
        <v>0</v>
      </c>
      <c r="S71" s="155">
        <f t="shared" si="187"/>
        <v>0</v>
      </c>
      <c r="T71" s="20"/>
      <c r="U71" s="21"/>
      <c r="V71" s="43">
        <f t="shared" si="175"/>
        <v>0</v>
      </c>
      <c r="W71" s="22"/>
      <c r="X71" s="21"/>
      <c r="Y71" s="62">
        <f t="shared" si="188"/>
        <v>0</v>
      </c>
      <c r="Z71" s="153">
        <f t="shared" si="176"/>
        <v>0</v>
      </c>
      <c r="AA71" s="154">
        <f t="shared" si="166"/>
        <v>0</v>
      </c>
      <c r="AB71" s="155">
        <f t="shared" si="189"/>
        <v>0</v>
      </c>
      <c r="AC71" s="248">
        <f t="shared" si="177"/>
        <v>0</v>
      </c>
      <c r="AD71" s="179">
        <f t="shared" si="167"/>
        <v>0</v>
      </c>
      <c r="AE71" s="249">
        <f t="shared" si="178"/>
        <v>0</v>
      </c>
      <c r="AF71" s="61"/>
      <c r="AG71" s="41">
        <v>1</v>
      </c>
      <c r="AH71" s="43">
        <f t="shared" si="179"/>
        <v>1</v>
      </c>
      <c r="AI71" s="22"/>
      <c r="AJ71" s="21"/>
      <c r="AK71" s="62">
        <f t="shared" si="190"/>
        <v>0</v>
      </c>
      <c r="AL71" s="153">
        <f t="shared" si="180"/>
        <v>0</v>
      </c>
      <c r="AM71" s="154">
        <f t="shared" si="168"/>
        <v>1</v>
      </c>
      <c r="AN71" s="155">
        <f t="shared" si="191"/>
        <v>1</v>
      </c>
      <c r="AO71" s="253">
        <f t="shared" si="181"/>
        <v>0</v>
      </c>
      <c r="AP71" s="259">
        <f t="shared" si="169"/>
        <v>1</v>
      </c>
      <c r="AQ71" s="249">
        <f t="shared" si="182"/>
        <v>1</v>
      </c>
      <c r="AR71" s="61"/>
      <c r="AS71" s="41"/>
      <c r="AT71" s="43">
        <f t="shared" si="183"/>
        <v>0</v>
      </c>
      <c r="AU71" s="22"/>
      <c r="AV71" s="21"/>
      <c r="AW71" s="41">
        <f t="shared" si="192"/>
        <v>0</v>
      </c>
      <c r="AX71" s="226">
        <f t="shared" si="184"/>
        <v>0</v>
      </c>
      <c r="AY71" s="154">
        <f t="shared" si="170"/>
        <v>0</v>
      </c>
      <c r="AZ71" s="155">
        <f t="shared" si="193"/>
        <v>0</v>
      </c>
      <c r="BA71" s="274">
        <f t="shared" si="171"/>
        <v>0</v>
      </c>
      <c r="BB71" s="275">
        <f t="shared" si="172"/>
        <v>1</v>
      </c>
      <c r="BC71" s="276">
        <f t="shared" si="185"/>
        <v>1</v>
      </c>
    </row>
    <row r="72" spans="1:55" s="4" customFormat="1">
      <c r="A72" s="44"/>
      <c r="B72" s="9"/>
      <c r="C72" s="10"/>
      <c r="D72" s="11"/>
      <c r="E72" s="12"/>
      <c r="F72" s="17"/>
      <c r="G72" s="18"/>
      <c r="H72" s="18"/>
      <c r="I72" s="18" t="s">
        <v>32</v>
      </c>
      <c r="J72" s="18" t="s">
        <v>33</v>
      </c>
      <c r="K72" s="20"/>
      <c r="L72" s="21"/>
      <c r="M72" s="43">
        <f t="shared" si="173"/>
        <v>0</v>
      </c>
      <c r="N72" s="22"/>
      <c r="O72" s="21"/>
      <c r="P72" s="62">
        <f t="shared" si="186"/>
        <v>0</v>
      </c>
      <c r="Q72" s="153">
        <f t="shared" si="174"/>
        <v>0</v>
      </c>
      <c r="R72" s="154">
        <f t="shared" si="165"/>
        <v>0</v>
      </c>
      <c r="S72" s="155">
        <f t="shared" si="187"/>
        <v>0</v>
      </c>
      <c r="T72" s="20"/>
      <c r="U72" s="21"/>
      <c r="V72" s="43">
        <f t="shared" si="175"/>
        <v>0</v>
      </c>
      <c r="W72" s="22"/>
      <c r="X72" s="21"/>
      <c r="Y72" s="62">
        <f t="shared" si="188"/>
        <v>0</v>
      </c>
      <c r="Z72" s="153">
        <f t="shared" si="176"/>
        <v>0</v>
      </c>
      <c r="AA72" s="154">
        <f t="shared" si="166"/>
        <v>0</v>
      </c>
      <c r="AB72" s="155">
        <f t="shared" si="189"/>
        <v>0</v>
      </c>
      <c r="AC72" s="248">
        <f t="shared" si="177"/>
        <v>0</v>
      </c>
      <c r="AD72" s="179">
        <f t="shared" si="167"/>
        <v>0</v>
      </c>
      <c r="AE72" s="249">
        <f t="shared" si="178"/>
        <v>0</v>
      </c>
      <c r="AF72" s="61"/>
      <c r="AG72" s="41"/>
      <c r="AH72" s="43">
        <f t="shared" si="179"/>
        <v>0</v>
      </c>
      <c r="AI72" s="22"/>
      <c r="AJ72" s="21"/>
      <c r="AK72" s="62">
        <f t="shared" si="190"/>
        <v>0</v>
      </c>
      <c r="AL72" s="153">
        <f t="shared" si="180"/>
        <v>0</v>
      </c>
      <c r="AM72" s="154">
        <f t="shared" si="168"/>
        <v>0</v>
      </c>
      <c r="AN72" s="155">
        <f t="shared" si="191"/>
        <v>0</v>
      </c>
      <c r="AO72" s="253">
        <f t="shared" si="181"/>
        <v>0</v>
      </c>
      <c r="AP72" s="259">
        <f t="shared" si="169"/>
        <v>0</v>
      </c>
      <c r="AQ72" s="249">
        <f t="shared" si="182"/>
        <v>0</v>
      </c>
      <c r="AR72" s="61"/>
      <c r="AS72" s="41"/>
      <c r="AT72" s="43">
        <f t="shared" si="183"/>
        <v>0</v>
      </c>
      <c r="AU72" s="22"/>
      <c r="AV72" s="21"/>
      <c r="AW72" s="41">
        <f t="shared" si="192"/>
        <v>0</v>
      </c>
      <c r="AX72" s="226">
        <f t="shared" si="184"/>
        <v>0</v>
      </c>
      <c r="AY72" s="154">
        <f t="shared" si="170"/>
        <v>0</v>
      </c>
      <c r="AZ72" s="155">
        <f t="shared" si="193"/>
        <v>0</v>
      </c>
      <c r="BA72" s="274">
        <f t="shared" si="171"/>
        <v>0</v>
      </c>
      <c r="BB72" s="275">
        <f t="shared" si="172"/>
        <v>0</v>
      </c>
      <c r="BC72" s="276">
        <f t="shared" si="185"/>
        <v>0</v>
      </c>
    </row>
    <row r="73" spans="1:55" s="4" customFormat="1">
      <c r="A73" s="44"/>
      <c r="B73" s="9"/>
      <c r="C73" s="10"/>
      <c r="D73" s="11"/>
      <c r="E73" s="12"/>
      <c r="F73" s="10"/>
      <c r="G73" s="7"/>
      <c r="H73" s="7"/>
      <c r="I73" s="7" t="s">
        <v>34</v>
      </c>
      <c r="J73" s="7" t="s">
        <v>35</v>
      </c>
      <c r="K73" s="71"/>
      <c r="L73" s="15"/>
      <c r="M73" s="102">
        <f t="shared" si="173"/>
        <v>0</v>
      </c>
      <c r="N73" s="16"/>
      <c r="O73" s="15"/>
      <c r="P73" s="103">
        <f t="shared" si="186"/>
        <v>0</v>
      </c>
      <c r="Q73" s="150">
        <f t="shared" si="174"/>
        <v>0</v>
      </c>
      <c r="R73" s="151">
        <f t="shared" si="165"/>
        <v>0</v>
      </c>
      <c r="S73" s="156">
        <f t="shared" si="187"/>
        <v>0</v>
      </c>
      <c r="T73" s="71"/>
      <c r="U73" s="15"/>
      <c r="V73" s="102">
        <f t="shared" si="175"/>
        <v>0</v>
      </c>
      <c r="W73" s="16"/>
      <c r="X73" s="15"/>
      <c r="Y73" s="103">
        <f t="shared" si="188"/>
        <v>0</v>
      </c>
      <c r="Z73" s="150">
        <f t="shared" si="176"/>
        <v>0</v>
      </c>
      <c r="AA73" s="151">
        <f t="shared" si="166"/>
        <v>0</v>
      </c>
      <c r="AB73" s="156">
        <f t="shared" si="189"/>
        <v>0</v>
      </c>
      <c r="AC73" s="247">
        <f t="shared" si="177"/>
        <v>0</v>
      </c>
      <c r="AD73" s="178">
        <f t="shared" si="167"/>
        <v>0</v>
      </c>
      <c r="AE73" s="186">
        <f t="shared" si="178"/>
        <v>0</v>
      </c>
      <c r="AF73" s="59"/>
      <c r="AG73" s="40"/>
      <c r="AH73" s="102">
        <f t="shared" si="179"/>
        <v>0</v>
      </c>
      <c r="AI73" s="16"/>
      <c r="AJ73" s="15"/>
      <c r="AK73" s="103">
        <f t="shared" si="190"/>
        <v>0</v>
      </c>
      <c r="AL73" s="150">
        <f t="shared" si="180"/>
        <v>0</v>
      </c>
      <c r="AM73" s="151">
        <f t="shared" si="168"/>
        <v>0</v>
      </c>
      <c r="AN73" s="156">
        <f t="shared" si="191"/>
        <v>0</v>
      </c>
      <c r="AO73" s="257">
        <f t="shared" si="181"/>
        <v>0</v>
      </c>
      <c r="AP73" s="258">
        <f t="shared" si="169"/>
        <v>0</v>
      </c>
      <c r="AQ73" s="186">
        <f t="shared" si="182"/>
        <v>0</v>
      </c>
      <c r="AR73" s="59"/>
      <c r="AS73" s="40"/>
      <c r="AT73" s="102">
        <f t="shared" si="183"/>
        <v>0</v>
      </c>
      <c r="AU73" s="16"/>
      <c r="AV73" s="15"/>
      <c r="AW73" s="104">
        <f t="shared" si="192"/>
        <v>0</v>
      </c>
      <c r="AX73" s="225">
        <f t="shared" si="184"/>
        <v>0</v>
      </c>
      <c r="AY73" s="151">
        <f t="shared" si="170"/>
        <v>0</v>
      </c>
      <c r="AZ73" s="156">
        <f t="shared" si="193"/>
        <v>0</v>
      </c>
      <c r="BA73" s="277">
        <f t="shared" si="171"/>
        <v>0</v>
      </c>
      <c r="BB73" s="278">
        <f t="shared" si="172"/>
        <v>0</v>
      </c>
      <c r="BC73" s="279">
        <f t="shared" si="185"/>
        <v>0</v>
      </c>
    </row>
    <row r="74" spans="1:55" s="4" customFormat="1" ht="15.9" customHeight="1">
      <c r="A74" s="44"/>
      <c r="B74" s="9"/>
      <c r="C74" s="10"/>
      <c r="D74" s="11"/>
      <c r="E74" s="12"/>
      <c r="F74" s="292"/>
      <c r="G74" s="293" t="s">
        <v>88</v>
      </c>
      <c r="H74" s="293"/>
      <c r="I74" s="294"/>
      <c r="J74" s="295"/>
      <c r="K74" s="57">
        <f>SUM(K75:K85)</f>
        <v>0</v>
      </c>
      <c r="L74" s="39">
        <f>SUM(L75:L85)</f>
        <v>0</v>
      </c>
      <c r="M74" s="39">
        <f>K74+L74</f>
        <v>0</v>
      </c>
      <c r="N74" s="39">
        <f>SUM(N75:N85)</f>
        <v>0</v>
      </c>
      <c r="O74" s="39">
        <f>SUM(O75:O85)</f>
        <v>0</v>
      </c>
      <c r="P74" s="58">
        <f>N74+O74</f>
        <v>0</v>
      </c>
      <c r="Q74" s="164">
        <f>K74+N74</f>
        <v>0</v>
      </c>
      <c r="R74" s="165">
        <f t="shared" si="165"/>
        <v>0</v>
      </c>
      <c r="S74" s="166">
        <f>Q74+R74</f>
        <v>0</v>
      </c>
      <c r="T74" s="57">
        <f>SUM(T75:T85)</f>
        <v>0</v>
      </c>
      <c r="U74" s="39">
        <f>SUM(U75:U85)</f>
        <v>0</v>
      </c>
      <c r="V74" s="39">
        <f>T74+U74</f>
        <v>0</v>
      </c>
      <c r="W74" s="39">
        <f>SUM(W75:W85)</f>
        <v>0</v>
      </c>
      <c r="X74" s="39">
        <f>SUM(X75:X85)</f>
        <v>0</v>
      </c>
      <c r="Y74" s="58">
        <f>W74+X74</f>
        <v>0</v>
      </c>
      <c r="Z74" s="164">
        <f>T74+W74</f>
        <v>0</v>
      </c>
      <c r="AA74" s="165">
        <f t="shared" si="166"/>
        <v>0</v>
      </c>
      <c r="AB74" s="166">
        <f>Z74+AA74</f>
        <v>0</v>
      </c>
      <c r="AC74" s="252">
        <f>Q74+T74</f>
        <v>0</v>
      </c>
      <c r="AD74" s="252">
        <f t="shared" si="167"/>
        <v>0</v>
      </c>
      <c r="AE74" s="184">
        <f>AD74+AC74</f>
        <v>0</v>
      </c>
      <c r="AF74" s="57">
        <f>SUM(AF75:AF85)</f>
        <v>0</v>
      </c>
      <c r="AG74" s="39">
        <f>SUM(AG75:AG85)</f>
        <v>0</v>
      </c>
      <c r="AH74" s="39">
        <f>AF74+AG74</f>
        <v>0</v>
      </c>
      <c r="AI74" s="39">
        <f>SUM(AI75:AI85)</f>
        <v>0</v>
      </c>
      <c r="AJ74" s="39">
        <f>SUM(AJ75:AJ85)</f>
        <v>0</v>
      </c>
      <c r="AK74" s="58">
        <f>AI74+AJ74</f>
        <v>0</v>
      </c>
      <c r="AL74" s="164">
        <f>AF74+AI74</f>
        <v>0</v>
      </c>
      <c r="AM74" s="165">
        <f t="shared" si="168"/>
        <v>0</v>
      </c>
      <c r="AN74" s="166">
        <f>AL74+AM74</f>
        <v>0</v>
      </c>
      <c r="AO74" s="264">
        <f>Z74+AF74</f>
        <v>0</v>
      </c>
      <c r="AP74" s="252">
        <f t="shared" si="169"/>
        <v>0</v>
      </c>
      <c r="AQ74" s="184">
        <f>AP74+AO74</f>
        <v>0</v>
      </c>
      <c r="AR74" s="57">
        <f>SUM(AR75:AR85)</f>
        <v>0</v>
      </c>
      <c r="AS74" s="39">
        <f>SUM(AS75:AS85)</f>
        <v>0</v>
      </c>
      <c r="AT74" s="39">
        <f>AR74+AS74</f>
        <v>0</v>
      </c>
      <c r="AU74" s="39">
        <f>SUM(AU75:AU85)</f>
        <v>0</v>
      </c>
      <c r="AV74" s="39">
        <f>SUM(AV75:AV85)</f>
        <v>0</v>
      </c>
      <c r="AW74" s="58">
        <f>AU74+AV74</f>
        <v>0</v>
      </c>
      <c r="AX74" s="164">
        <f>AR74+AU74</f>
        <v>0</v>
      </c>
      <c r="AY74" s="165">
        <f t="shared" si="170"/>
        <v>0</v>
      </c>
      <c r="AZ74" s="166">
        <f>AX74+AY74</f>
        <v>0</v>
      </c>
      <c r="BA74" s="264">
        <f t="shared" si="171"/>
        <v>0</v>
      </c>
      <c r="BB74" s="252">
        <f t="shared" si="172"/>
        <v>0</v>
      </c>
      <c r="BC74" s="280">
        <f>BA74+BB74</f>
        <v>0</v>
      </c>
    </row>
    <row r="75" spans="1:55" s="4" customFormat="1">
      <c r="A75" s="44"/>
      <c r="B75" s="9"/>
      <c r="C75" s="10"/>
      <c r="D75" s="11"/>
      <c r="E75" s="12"/>
      <c r="F75" s="10"/>
      <c r="G75" s="7"/>
      <c r="H75" s="7"/>
      <c r="I75" s="7" t="s">
        <v>16</v>
      </c>
      <c r="J75" s="7" t="s">
        <v>17</v>
      </c>
      <c r="K75" s="71"/>
      <c r="L75" s="15"/>
      <c r="M75" s="43">
        <f>L75+K75</f>
        <v>0</v>
      </c>
      <c r="N75" s="16"/>
      <c r="O75" s="15"/>
      <c r="P75" s="60">
        <f>N75+O75</f>
        <v>0</v>
      </c>
      <c r="Q75" s="150">
        <f>K75+N75</f>
        <v>0</v>
      </c>
      <c r="R75" s="151">
        <f t="shared" ref="R75:R85" si="194">L75+O75</f>
        <v>0</v>
      </c>
      <c r="S75" s="152">
        <f>Q75+R75</f>
        <v>0</v>
      </c>
      <c r="T75" s="71"/>
      <c r="U75" s="15"/>
      <c r="V75" s="43">
        <f>U75+T75</f>
        <v>0</v>
      </c>
      <c r="W75" s="16"/>
      <c r="X75" s="15"/>
      <c r="Y75" s="60">
        <f>W75+X75</f>
        <v>0</v>
      </c>
      <c r="Z75" s="150">
        <f>T75+W75</f>
        <v>0</v>
      </c>
      <c r="AA75" s="151">
        <f t="shared" ref="AA75:AA85" si="195">U75+X75</f>
        <v>0</v>
      </c>
      <c r="AB75" s="152">
        <f>Z75+AA75</f>
        <v>0</v>
      </c>
      <c r="AC75" s="247">
        <f>Q75+T75</f>
        <v>0</v>
      </c>
      <c r="AD75" s="178">
        <f t="shared" ref="AD75:AD85" si="196">R75+U75</f>
        <v>0</v>
      </c>
      <c r="AE75" s="249">
        <f>AD75+AC75</f>
        <v>0</v>
      </c>
      <c r="AF75" s="59"/>
      <c r="AG75" s="40"/>
      <c r="AH75" s="43">
        <f>AG75+AF75</f>
        <v>0</v>
      </c>
      <c r="AI75" s="16"/>
      <c r="AJ75" s="15"/>
      <c r="AK75" s="60">
        <f>AI75+AJ75</f>
        <v>0</v>
      </c>
      <c r="AL75" s="150">
        <f>AF75+AI75</f>
        <v>0</v>
      </c>
      <c r="AM75" s="151">
        <f t="shared" ref="AM75:AM85" si="197">AG75+AJ75</f>
        <v>0</v>
      </c>
      <c r="AN75" s="152">
        <f>AL75+AM75</f>
        <v>0</v>
      </c>
      <c r="AO75" s="257">
        <f>Z75+AF75</f>
        <v>0</v>
      </c>
      <c r="AP75" s="258">
        <f t="shared" ref="AP75:AP85" si="198">AA75+AG75</f>
        <v>0</v>
      </c>
      <c r="AQ75" s="249">
        <f>AP75+AO75</f>
        <v>0</v>
      </c>
      <c r="AR75" s="59"/>
      <c r="AS75" s="40"/>
      <c r="AT75" s="43">
        <f>AS75+AR75</f>
        <v>0</v>
      </c>
      <c r="AU75" s="16"/>
      <c r="AV75" s="15"/>
      <c r="AW75" s="40">
        <f>AU75+AV75</f>
        <v>0</v>
      </c>
      <c r="AX75" s="225">
        <f>AR75+AU75</f>
        <v>0</v>
      </c>
      <c r="AY75" s="151">
        <f t="shared" ref="AY75:AY85" si="199">AS75+AV75</f>
        <v>0</v>
      </c>
      <c r="AZ75" s="152">
        <f>AX75+AY75</f>
        <v>0</v>
      </c>
      <c r="BA75" s="274">
        <f t="shared" ref="BA75:BA85" si="200">K75+N75+T75+AF75+AR75</f>
        <v>0</v>
      </c>
      <c r="BB75" s="275">
        <f t="shared" ref="BB75:BB85" si="201">L75+O75+U75+AG75+AS75</f>
        <v>0</v>
      </c>
      <c r="BC75" s="276">
        <f>BA75+BB75</f>
        <v>0</v>
      </c>
    </row>
    <row r="76" spans="1:55" s="4" customFormat="1">
      <c r="A76" s="44"/>
      <c r="B76" s="9"/>
      <c r="C76" s="10"/>
      <c r="D76" s="11"/>
      <c r="E76" s="12"/>
      <c r="F76" s="17"/>
      <c r="G76" s="18"/>
      <c r="H76" s="18"/>
      <c r="I76" s="18" t="s">
        <v>18</v>
      </c>
      <c r="J76" s="18" t="s">
        <v>19</v>
      </c>
      <c r="K76" s="20"/>
      <c r="L76" s="21"/>
      <c r="M76" s="43">
        <f t="shared" ref="M76:M85" si="202">L76+K76</f>
        <v>0</v>
      </c>
      <c r="N76" s="22"/>
      <c r="O76" s="21"/>
      <c r="P76" s="62">
        <f>N76+O76</f>
        <v>0</v>
      </c>
      <c r="Q76" s="153">
        <f t="shared" ref="Q76:Q85" si="203">K76+N76</f>
        <v>0</v>
      </c>
      <c r="R76" s="154">
        <f t="shared" si="194"/>
        <v>0</v>
      </c>
      <c r="S76" s="155">
        <f>Q76+R76</f>
        <v>0</v>
      </c>
      <c r="T76" s="20"/>
      <c r="U76" s="21"/>
      <c r="V76" s="43">
        <f t="shared" ref="V76:V85" si="204">U76+T76</f>
        <v>0</v>
      </c>
      <c r="W76" s="22"/>
      <c r="X76" s="21"/>
      <c r="Y76" s="62">
        <f>W76+X76</f>
        <v>0</v>
      </c>
      <c r="Z76" s="153">
        <f t="shared" ref="Z76:Z85" si="205">T76+W76</f>
        <v>0</v>
      </c>
      <c r="AA76" s="154">
        <f t="shared" si="195"/>
        <v>0</v>
      </c>
      <c r="AB76" s="155">
        <f>Z76+AA76</f>
        <v>0</v>
      </c>
      <c r="AC76" s="248">
        <f t="shared" ref="AC76:AC85" si="206">Q76+T76</f>
        <v>0</v>
      </c>
      <c r="AD76" s="179">
        <f t="shared" si="196"/>
        <v>0</v>
      </c>
      <c r="AE76" s="249">
        <f t="shared" ref="AE76:AE85" si="207">AD76+AC76</f>
        <v>0</v>
      </c>
      <c r="AF76" s="61"/>
      <c r="AG76" s="41"/>
      <c r="AH76" s="43">
        <f t="shared" ref="AH76:AH85" si="208">AG76+AF76</f>
        <v>0</v>
      </c>
      <c r="AI76" s="22"/>
      <c r="AJ76" s="21"/>
      <c r="AK76" s="62">
        <f>AI76+AJ76</f>
        <v>0</v>
      </c>
      <c r="AL76" s="153">
        <f t="shared" ref="AL76:AL85" si="209">AF76+AI76</f>
        <v>0</v>
      </c>
      <c r="AM76" s="154">
        <f t="shared" si="197"/>
        <v>0</v>
      </c>
      <c r="AN76" s="155">
        <f>AL76+AM76</f>
        <v>0</v>
      </c>
      <c r="AO76" s="253">
        <f t="shared" ref="AO76:AO85" si="210">Z76+AF76</f>
        <v>0</v>
      </c>
      <c r="AP76" s="259">
        <f t="shared" si="198"/>
        <v>0</v>
      </c>
      <c r="AQ76" s="249">
        <f t="shared" ref="AQ76:AQ85" si="211">AP76+AO76</f>
        <v>0</v>
      </c>
      <c r="AR76" s="61"/>
      <c r="AS76" s="41"/>
      <c r="AT76" s="43">
        <f t="shared" ref="AT76:AT85" si="212">AS76+AR76</f>
        <v>0</v>
      </c>
      <c r="AU76" s="22"/>
      <c r="AV76" s="21"/>
      <c r="AW76" s="41">
        <f>AU76+AV76</f>
        <v>0</v>
      </c>
      <c r="AX76" s="226">
        <f t="shared" ref="AX76:AX85" si="213">AR76+AU76</f>
        <v>0</v>
      </c>
      <c r="AY76" s="154">
        <f t="shared" si="199"/>
        <v>0</v>
      </c>
      <c r="AZ76" s="155">
        <f>AX76+AY76</f>
        <v>0</v>
      </c>
      <c r="BA76" s="274">
        <f t="shared" si="200"/>
        <v>0</v>
      </c>
      <c r="BB76" s="275">
        <f t="shared" si="201"/>
        <v>0</v>
      </c>
      <c r="BC76" s="276">
        <f t="shared" ref="BC76:BC85" si="214">BA76+BB76</f>
        <v>0</v>
      </c>
    </row>
    <row r="77" spans="1:55" s="4" customFormat="1">
      <c r="A77" s="44"/>
      <c r="B77" s="9"/>
      <c r="C77" s="10"/>
      <c r="D77" s="11"/>
      <c r="E77" s="12"/>
      <c r="F77" s="17"/>
      <c r="G77" s="18"/>
      <c r="H77" s="18"/>
      <c r="I77" s="18" t="s">
        <v>20</v>
      </c>
      <c r="J77" s="18" t="s">
        <v>21</v>
      </c>
      <c r="K77" s="20"/>
      <c r="L77" s="21"/>
      <c r="M77" s="43">
        <f t="shared" si="202"/>
        <v>0</v>
      </c>
      <c r="N77" s="22"/>
      <c r="O77" s="21"/>
      <c r="P77" s="62">
        <f t="shared" ref="P77:P85" si="215">N77+O77</f>
        <v>0</v>
      </c>
      <c r="Q77" s="153">
        <f t="shared" si="203"/>
        <v>0</v>
      </c>
      <c r="R77" s="154">
        <f t="shared" si="194"/>
        <v>0</v>
      </c>
      <c r="S77" s="155">
        <f t="shared" ref="S77:S85" si="216">Q77+R77</f>
        <v>0</v>
      </c>
      <c r="T77" s="20"/>
      <c r="U77" s="21"/>
      <c r="V77" s="43">
        <f t="shared" si="204"/>
        <v>0</v>
      </c>
      <c r="W77" s="22"/>
      <c r="X77" s="21"/>
      <c r="Y77" s="62">
        <f t="shared" ref="Y77:Y85" si="217">W77+X77</f>
        <v>0</v>
      </c>
      <c r="Z77" s="153">
        <f t="shared" si="205"/>
        <v>0</v>
      </c>
      <c r="AA77" s="154">
        <f t="shared" si="195"/>
        <v>0</v>
      </c>
      <c r="AB77" s="155">
        <f t="shared" ref="AB77:AB85" si="218">Z77+AA77</f>
        <v>0</v>
      </c>
      <c r="AC77" s="248">
        <f t="shared" si="206"/>
        <v>0</v>
      </c>
      <c r="AD77" s="179">
        <f t="shared" si="196"/>
        <v>0</v>
      </c>
      <c r="AE77" s="249">
        <f t="shared" si="207"/>
        <v>0</v>
      </c>
      <c r="AF77" s="61"/>
      <c r="AG77" s="41"/>
      <c r="AH77" s="43">
        <f t="shared" si="208"/>
        <v>0</v>
      </c>
      <c r="AI77" s="22"/>
      <c r="AJ77" s="21"/>
      <c r="AK77" s="62">
        <f t="shared" ref="AK77:AK85" si="219">AI77+AJ77</f>
        <v>0</v>
      </c>
      <c r="AL77" s="153">
        <f t="shared" si="209"/>
        <v>0</v>
      </c>
      <c r="AM77" s="154">
        <f t="shared" si="197"/>
        <v>0</v>
      </c>
      <c r="AN77" s="155">
        <f t="shared" ref="AN77:AN85" si="220">AL77+AM77</f>
        <v>0</v>
      </c>
      <c r="AO77" s="253">
        <f t="shared" si="210"/>
        <v>0</v>
      </c>
      <c r="AP77" s="259">
        <f t="shared" si="198"/>
        <v>0</v>
      </c>
      <c r="AQ77" s="249">
        <f t="shared" si="211"/>
        <v>0</v>
      </c>
      <c r="AR77" s="61"/>
      <c r="AS77" s="41"/>
      <c r="AT77" s="43">
        <f t="shared" si="212"/>
        <v>0</v>
      </c>
      <c r="AU77" s="22"/>
      <c r="AV77" s="21"/>
      <c r="AW77" s="41">
        <f t="shared" ref="AW77:AW85" si="221">AU77+AV77</f>
        <v>0</v>
      </c>
      <c r="AX77" s="226">
        <f t="shared" si="213"/>
        <v>0</v>
      </c>
      <c r="AY77" s="154">
        <f t="shared" si="199"/>
        <v>0</v>
      </c>
      <c r="AZ77" s="155">
        <f t="shared" ref="AZ77:AZ85" si="222">AX77+AY77</f>
        <v>0</v>
      </c>
      <c r="BA77" s="274">
        <f t="shared" si="200"/>
        <v>0</v>
      </c>
      <c r="BB77" s="275">
        <f t="shared" si="201"/>
        <v>0</v>
      </c>
      <c r="BC77" s="276">
        <f t="shared" si="214"/>
        <v>0</v>
      </c>
    </row>
    <row r="78" spans="1:55" s="4" customFormat="1">
      <c r="A78" s="44"/>
      <c r="B78" s="9"/>
      <c r="C78" s="10"/>
      <c r="D78" s="11"/>
      <c r="E78" s="12"/>
      <c r="F78" s="17"/>
      <c r="G78" s="18"/>
      <c r="H78" s="18"/>
      <c r="I78" s="18" t="s">
        <v>22</v>
      </c>
      <c r="J78" s="18" t="s">
        <v>23</v>
      </c>
      <c r="K78" s="20"/>
      <c r="L78" s="21"/>
      <c r="M78" s="43">
        <f t="shared" si="202"/>
        <v>0</v>
      </c>
      <c r="N78" s="22"/>
      <c r="O78" s="21"/>
      <c r="P78" s="62">
        <f t="shared" si="215"/>
        <v>0</v>
      </c>
      <c r="Q78" s="153">
        <f t="shared" si="203"/>
        <v>0</v>
      </c>
      <c r="R78" s="154">
        <f t="shared" si="194"/>
        <v>0</v>
      </c>
      <c r="S78" s="155">
        <f t="shared" si="216"/>
        <v>0</v>
      </c>
      <c r="T78" s="20"/>
      <c r="U78" s="21"/>
      <c r="V78" s="43">
        <f t="shared" si="204"/>
        <v>0</v>
      </c>
      <c r="W78" s="22"/>
      <c r="X78" s="21"/>
      <c r="Y78" s="62">
        <f t="shared" si="217"/>
        <v>0</v>
      </c>
      <c r="Z78" s="153">
        <f t="shared" si="205"/>
        <v>0</v>
      </c>
      <c r="AA78" s="154">
        <f t="shared" si="195"/>
        <v>0</v>
      </c>
      <c r="AB78" s="155">
        <f t="shared" si="218"/>
        <v>0</v>
      </c>
      <c r="AC78" s="248">
        <f t="shared" si="206"/>
        <v>0</v>
      </c>
      <c r="AD78" s="179">
        <f t="shared" si="196"/>
        <v>0</v>
      </c>
      <c r="AE78" s="249">
        <f t="shared" si="207"/>
        <v>0</v>
      </c>
      <c r="AF78" s="61"/>
      <c r="AG78" s="41"/>
      <c r="AH78" s="43">
        <f t="shared" si="208"/>
        <v>0</v>
      </c>
      <c r="AI78" s="22"/>
      <c r="AJ78" s="21"/>
      <c r="AK78" s="62">
        <f t="shared" si="219"/>
        <v>0</v>
      </c>
      <c r="AL78" s="153">
        <f t="shared" si="209"/>
        <v>0</v>
      </c>
      <c r="AM78" s="154">
        <f t="shared" si="197"/>
        <v>0</v>
      </c>
      <c r="AN78" s="155">
        <f t="shared" si="220"/>
        <v>0</v>
      </c>
      <c r="AO78" s="253">
        <f t="shared" si="210"/>
        <v>0</v>
      </c>
      <c r="AP78" s="259">
        <f t="shared" si="198"/>
        <v>0</v>
      </c>
      <c r="AQ78" s="249">
        <f t="shared" si="211"/>
        <v>0</v>
      </c>
      <c r="AR78" s="61"/>
      <c r="AS78" s="41"/>
      <c r="AT78" s="43">
        <f t="shared" si="212"/>
        <v>0</v>
      </c>
      <c r="AU78" s="22"/>
      <c r="AV78" s="21"/>
      <c r="AW78" s="41">
        <f t="shared" si="221"/>
        <v>0</v>
      </c>
      <c r="AX78" s="226">
        <f t="shared" si="213"/>
        <v>0</v>
      </c>
      <c r="AY78" s="154">
        <f t="shared" si="199"/>
        <v>0</v>
      </c>
      <c r="AZ78" s="155">
        <f t="shared" si="222"/>
        <v>0</v>
      </c>
      <c r="BA78" s="274">
        <f t="shared" si="200"/>
        <v>0</v>
      </c>
      <c r="BB78" s="275">
        <f t="shared" si="201"/>
        <v>0</v>
      </c>
      <c r="BC78" s="276">
        <f t="shared" si="214"/>
        <v>0</v>
      </c>
    </row>
    <row r="79" spans="1:55" s="4" customFormat="1">
      <c r="A79" s="44"/>
      <c r="B79" s="9"/>
      <c r="C79" s="10"/>
      <c r="D79" s="11"/>
      <c r="E79" s="12"/>
      <c r="F79" s="17"/>
      <c r="G79" s="18"/>
      <c r="H79" s="18"/>
      <c r="I79" s="18" t="s">
        <v>24</v>
      </c>
      <c r="J79" s="18" t="s">
        <v>58</v>
      </c>
      <c r="K79" s="20"/>
      <c r="L79" s="21"/>
      <c r="M79" s="43">
        <f t="shared" si="202"/>
        <v>0</v>
      </c>
      <c r="N79" s="22"/>
      <c r="O79" s="21"/>
      <c r="P79" s="62">
        <f t="shared" si="215"/>
        <v>0</v>
      </c>
      <c r="Q79" s="153">
        <f t="shared" si="203"/>
        <v>0</v>
      </c>
      <c r="R79" s="154">
        <f t="shared" si="194"/>
        <v>0</v>
      </c>
      <c r="S79" s="155">
        <f t="shared" si="216"/>
        <v>0</v>
      </c>
      <c r="T79" s="20"/>
      <c r="U79" s="21"/>
      <c r="V79" s="43">
        <f t="shared" si="204"/>
        <v>0</v>
      </c>
      <c r="W79" s="22"/>
      <c r="X79" s="21"/>
      <c r="Y79" s="62">
        <f t="shared" si="217"/>
        <v>0</v>
      </c>
      <c r="Z79" s="153">
        <f t="shared" si="205"/>
        <v>0</v>
      </c>
      <c r="AA79" s="154">
        <f t="shared" si="195"/>
        <v>0</v>
      </c>
      <c r="AB79" s="155">
        <f t="shared" si="218"/>
        <v>0</v>
      </c>
      <c r="AC79" s="248">
        <f t="shared" si="206"/>
        <v>0</v>
      </c>
      <c r="AD79" s="179">
        <f t="shared" si="196"/>
        <v>0</v>
      </c>
      <c r="AE79" s="249">
        <f t="shared" si="207"/>
        <v>0</v>
      </c>
      <c r="AF79" s="61"/>
      <c r="AG79" s="41"/>
      <c r="AH79" s="43">
        <f t="shared" si="208"/>
        <v>0</v>
      </c>
      <c r="AI79" s="22"/>
      <c r="AJ79" s="21"/>
      <c r="AK79" s="62">
        <f t="shared" si="219"/>
        <v>0</v>
      </c>
      <c r="AL79" s="153">
        <f t="shared" si="209"/>
        <v>0</v>
      </c>
      <c r="AM79" s="154">
        <f t="shared" si="197"/>
        <v>0</v>
      </c>
      <c r="AN79" s="155">
        <f t="shared" si="220"/>
        <v>0</v>
      </c>
      <c r="AO79" s="253">
        <f t="shared" si="210"/>
        <v>0</v>
      </c>
      <c r="AP79" s="259">
        <f t="shared" si="198"/>
        <v>0</v>
      </c>
      <c r="AQ79" s="249">
        <f t="shared" si="211"/>
        <v>0</v>
      </c>
      <c r="AR79" s="61"/>
      <c r="AS79" s="41"/>
      <c r="AT79" s="43">
        <f t="shared" si="212"/>
        <v>0</v>
      </c>
      <c r="AU79" s="22"/>
      <c r="AV79" s="21"/>
      <c r="AW79" s="41">
        <f t="shared" si="221"/>
        <v>0</v>
      </c>
      <c r="AX79" s="226">
        <f t="shared" si="213"/>
        <v>0</v>
      </c>
      <c r="AY79" s="154">
        <f t="shared" si="199"/>
        <v>0</v>
      </c>
      <c r="AZ79" s="155">
        <f t="shared" si="222"/>
        <v>0</v>
      </c>
      <c r="BA79" s="274">
        <f t="shared" si="200"/>
        <v>0</v>
      </c>
      <c r="BB79" s="275">
        <f t="shared" si="201"/>
        <v>0</v>
      </c>
      <c r="BC79" s="276">
        <f t="shared" si="214"/>
        <v>0</v>
      </c>
    </row>
    <row r="80" spans="1:55" s="4" customFormat="1">
      <c r="A80" s="44"/>
      <c r="B80" s="9"/>
      <c r="C80" s="10"/>
      <c r="D80" s="11"/>
      <c r="E80" s="12"/>
      <c r="F80" s="17"/>
      <c r="G80" s="18"/>
      <c r="H80" s="18"/>
      <c r="I80" s="18" t="s">
        <v>25</v>
      </c>
      <c r="J80" s="18" t="s">
        <v>59</v>
      </c>
      <c r="K80" s="20"/>
      <c r="L80" s="21"/>
      <c r="M80" s="43">
        <f t="shared" si="202"/>
        <v>0</v>
      </c>
      <c r="N80" s="22"/>
      <c r="O80" s="21"/>
      <c r="P80" s="62">
        <f t="shared" si="215"/>
        <v>0</v>
      </c>
      <c r="Q80" s="153">
        <f t="shared" si="203"/>
        <v>0</v>
      </c>
      <c r="R80" s="154">
        <f t="shared" si="194"/>
        <v>0</v>
      </c>
      <c r="S80" s="155">
        <f t="shared" si="216"/>
        <v>0</v>
      </c>
      <c r="T80" s="20"/>
      <c r="U80" s="21"/>
      <c r="V80" s="43">
        <f t="shared" si="204"/>
        <v>0</v>
      </c>
      <c r="W80" s="22"/>
      <c r="X80" s="21"/>
      <c r="Y80" s="62">
        <f t="shared" si="217"/>
        <v>0</v>
      </c>
      <c r="Z80" s="153">
        <f t="shared" si="205"/>
        <v>0</v>
      </c>
      <c r="AA80" s="154">
        <f t="shared" si="195"/>
        <v>0</v>
      </c>
      <c r="AB80" s="155">
        <f t="shared" si="218"/>
        <v>0</v>
      </c>
      <c r="AC80" s="248">
        <f t="shared" si="206"/>
        <v>0</v>
      </c>
      <c r="AD80" s="179">
        <f t="shared" si="196"/>
        <v>0</v>
      </c>
      <c r="AE80" s="249">
        <f t="shared" si="207"/>
        <v>0</v>
      </c>
      <c r="AF80" s="61"/>
      <c r="AG80" s="41"/>
      <c r="AH80" s="43">
        <f t="shared" si="208"/>
        <v>0</v>
      </c>
      <c r="AI80" s="22"/>
      <c r="AJ80" s="21"/>
      <c r="AK80" s="62">
        <f t="shared" si="219"/>
        <v>0</v>
      </c>
      <c r="AL80" s="153">
        <f t="shared" si="209"/>
        <v>0</v>
      </c>
      <c r="AM80" s="154">
        <f t="shared" si="197"/>
        <v>0</v>
      </c>
      <c r="AN80" s="155">
        <f t="shared" si="220"/>
        <v>0</v>
      </c>
      <c r="AO80" s="253">
        <f t="shared" si="210"/>
        <v>0</v>
      </c>
      <c r="AP80" s="259">
        <f t="shared" si="198"/>
        <v>0</v>
      </c>
      <c r="AQ80" s="249">
        <f t="shared" si="211"/>
        <v>0</v>
      </c>
      <c r="AR80" s="61"/>
      <c r="AS80" s="41"/>
      <c r="AT80" s="43">
        <f t="shared" si="212"/>
        <v>0</v>
      </c>
      <c r="AU80" s="22"/>
      <c r="AV80" s="21"/>
      <c r="AW80" s="41">
        <f t="shared" si="221"/>
        <v>0</v>
      </c>
      <c r="AX80" s="226">
        <f t="shared" si="213"/>
        <v>0</v>
      </c>
      <c r="AY80" s="154">
        <f t="shared" si="199"/>
        <v>0</v>
      </c>
      <c r="AZ80" s="155">
        <f t="shared" si="222"/>
        <v>0</v>
      </c>
      <c r="BA80" s="274">
        <f t="shared" si="200"/>
        <v>0</v>
      </c>
      <c r="BB80" s="275">
        <f t="shared" si="201"/>
        <v>0</v>
      </c>
      <c r="BC80" s="276">
        <f t="shared" si="214"/>
        <v>0</v>
      </c>
    </row>
    <row r="81" spans="1:55" s="4" customFormat="1">
      <c r="A81" s="44"/>
      <c r="B81" s="9"/>
      <c r="C81" s="10"/>
      <c r="D81" s="11"/>
      <c r="E81" s="12"/>
      <c r="F81" s="17"/>
      <c r="G81" s="18"/>
      <c r="H81" s="18"/>
      <c r="I81" s="18" t="s">
        <v>26</v>
      </c>
      <c r="J81" s="18" t="s">
        <v>27</v>
      </c>
      <c r="K81" s="20"/>
      <c r="L81" s="21"/>
      <c r="M81" s="43">
        <f t="shared" si="202"/>
        <v>0</v>
      </c>
      <c r="N81" s="22"/>
      <c r="O81" s="21"/>
      <c r="P81" s="62">
        <f t="shared" si="215"/>
        <v>0</v>
      </c>
      <c r="Q81" s="153">
        <f t="shared" si="203"/>
        <v>0</v>
      </c>
      <c r="R81" s="154">
        <f t="shared" si="194"/>
        <v>0</v>
      </c>
      <c r="S81" s="155">
        <f t="shared" si="216"/>
        <v>0</v>
      </c>
      <c r="T81" s="20"/>
      <c r="U81" s="21"/>
      <c r="V81" s="43">
        <f t="shared" si="204"/>
        <v>0</v>
      </c>
      <c r="W81" s="22"/>
      <c r="X81" s="21"/>
      <c r="Y81" s="62">
        <f t="shared" si="217"/>
        <v>0</v>
      </c>
      <c r="Z81" s="153">
        <f t="shared" si="205"/>
        <v>0</v>
      </c>
      <c r="AA81" s="154">
        <f t="shared" si="195"/>
        <v>0</v>
      </c>
      <c r="AB81" s="155">
        <f t="shared" si="218"/>
        <v>0</v>
      </c>
      <c r="AC81" s="248">
        <f t="shared" si="206"/>
        <v>0</v>
      </c>
      <c r="AD81" s="179">
        <f t="shared" si="196"/>
        <v>0</v>
      </c>
      <c r="AE81" s="249">
        <f t="shared" si="207"/>
        <v>0</v>
      </c>
      <c r="AF81" s="61"/>
      <c r="AG81" s="41"/>
      <c r="AH81" s="43">
        <f t="shared" si="208"/>
        <v>0</v>
      </c>
      <c r="AI81" s="22"/>
      <c r="AJ81" s="21"/>
      <c r="AK81" s="62">
        <f t="shared" si="219"/>
        <v>0</v>
      </c>
      <c r="AL81" s="153">
        <f t="shared" si="209"/>
        <v>0</v>
      </c>
      <c r="AM81" s="154">
        <f t="shared" si="197"/>
        <v>0</v>
      </c>
      <c r="AN81" s="155">
        <f t="shared" si="220"/>
        <v>0</v>
      </c>
      <c r="AO81" s="253">
        <f t="shared" si="210"/>
        <v>0</v>
      </c>
      <c r="AP81" s="259">
        <f t="shared" si="198"/>
        <v>0</v>
      </c>
      <c r="AQ81" s="249">
        <f t="shared" si="211"/>
        <v>0</v>
      </c>
      <c r="AR81" s="61"/>
      <c r="AS81" s="41"/>
      <c r="AT81" s="43">
        <f t="shared" si="212"/>
        <v>0</v>
      </c>
      <c r="AU81" s="22"/>
      <c r="AV81" s="21"/>
      <c r="AW81" s="41">
        <f t="shared" si="221"/>
        <v>0</v>
      </c>
      <c r="AX81" s="226">
        <f t="shared" si="213"/>
        <v>0</v>
      </c>
      <c r="AY81" s="154">
        <f t="shared" si="199"/>
        <v>0</v>
      </c>
      <c r="AZ81" s="155">
        <f t="shared" si="222"/>
        <v>0</v>
      </c>
      <c r="BA81" s="274">
        <f t="shared" si="200"/>
        <v>0</v>
      </c>
      <c r="BB81" s="275">
        <f t="shared" si="201"/>
        <v>0</v>
      </c>
      <c r="BC81" s="276">
        <f t="shared" si="214"/>
        <v>0</v>
      </c>
    </row>
    <row r="82" spans="1:55" s="4" customFormat="1">
      <c r="A82" s="44"/>
      <c r="B82" s="9"/>
      <c r="C82" s="10"/>
      <c r="D82" s="11"/>
      <c r="E82" s="12"/>
      <c r="F82" s="17"/>
      <c r="G82" s="18"/>
      <c r="H82" s="18"/>
      <c r="I82" s="18" t="s">
        <v>28</v>
      </c>
      <c r="J82" s="18" t="s">
        <v>29</v>
      </c>
      <c r="K82" s="20"/>
      <c r="L82" s="21"/>
      <c r="M82" s="43">
        <f t="shared" si="202"/>
        <v>0</v>
      </c>
      <c r="N82" s="22"/>
      <c r="O82" s="21"/>
      <c r="P82" s="62">
        <f t="shared" si="215"/>
        <v>0</v>
      </c>
      <c r="Q82" s="153">
        <f t="shared" si="203"/>
        <v>0</v>
      </c>
      <c r="R82" s="154">
        <f t="shared" si="194"/>
        <v>0</v>
      </c>
      <c r="S82" s="155">
        <f t="shared" si="216"/>
        <v>0</v>
      </c>
      <c r="T82" s="20"/>
      <c r="U82" s="21"/>
      <c r="V82" s="43">
        <f t="shared" si="204"/>
        <v>0</v>
      </c>
      <c r="W82" s="22"/>
      <c r="X82" s="21"/>
      <c r="Y82" s="62">
        <f t="shared" si="217"/>
        <v>0</v>
      </c>
      <c r="Z82" s="153">
        <f t="shared" si="205"/>
        <v>0</v>
      </c>
      <c r="AA82" s="154">
        <f t="shared" si="195"/>
        <v>0</v>
      </c>
      <c r="AB82" s="155">
        <f t="shared" si="218"/>
        <v>0</v>
      </c>
      <c r="AC82" s="248">
        <f t="shared" si="206"/>
        <v>0</v>
      </c>
      <c r="AD82" s="179">
        <f t="shared" si="196"/>
        <v>0</v>
      </c>
      <c r="AE82" s="249">
        <f t="shared" si="207"/>
        <v>0</v>
      </c>
      <c r="AF82" s="61"/>
      <c r="AG82" s="41"/>
      <c r="AH82" s="43">
        <f t="shared" si="208"/>
        <v>0</v>
      </c>
      <c r="AI82" s="22"/>
      <c r="AJ82" s="21"/>
      <c r="AK82" s="62">
        <f t="shared" si="219"/>
        <v>0</v>
      </c>
      <c r="AL82" s="153">
        <f t="shared" si="209"/>
        <v>0</v>
      </c>
      <c r="AM82" s="154">
        <f t="shared" si="197"/>
        <v>0</v>
      </c>
      <c r="AN82" s="155">
        <f t="shared" si="220"/>
        <v>0</v>
      </c>
      <c r="AO82" s="253">
        <f t="shared" si="210"/>
        <v>0</v>
      </c>
      <c r="AP82" s="259">
        <f t="shared" si="198"/>
        <v>0</v>
      </c>
      <c r="AQ82" s="249">
        <f t="shared" si="211"/>
        <v>0</v>
      </c>
      <c r="AR82" s="61"/>
      <c r="AS82" s="41"/>
      <c r="AT82" s="43">
        <f t="shared" si="212"/>
        <v>0</v>
      </c>
      <c r="AU82" s="22"/>
      <c r="AV82" s="21"/>
      <c r="AW82" s="41">
        <f t="shared" si="221"/>
        <v>0</v>
      </c>
      <c r="AX82" s="226">
        <f t="shared" si="213"/>
        <v>0</v>
      </c>
      <c r="AY82" s="154">
        <f t="shared" si="199"/>
        <v>0</v>
      </c>
      <c r="AZ82" s="155">
        <f t="shared" si="222"/>
        <v>0</v>
      </c>
      <c r="BA82" s="274">
        <f t="shared" si="200"/>
        <v>0</v>
      </c>
      <c r="BB82" s="275">
        <f t="shared" si="201"/>
        <v>0</v>
      </c>
      <c r="BC82" s="276">
        <f t="shared" si="214"/>
        <v>0</v>
      </c>
    </row>
    <row r="83" spans="1:55" s="4" customFormat="1">
      <c r="A83" s="44"/>
      <c r="B83" s="9"/>
      <c r="C83" s="10"/>
      <c r="D83" s="11"/>
      <c r="E83" s="12"/>
      <c r="F83" s="17"/>
      <c r="G83" s="18"/>
      <c r="H83" s="18"/>
      <c r="I83" s="18" t="s">
        <v>30</v>
      </c>
      <c r="J83" s="18" t="s">
        <v>31</v>
      </c>
      <c r="K83" s="20"/>
      <c r="L83" s="21"/>
      <c r="M83" s="43">
        <f t="shared" si="202"/>
        <v>0</v>
      </c>
      <c r="N83" s="22"/>
      <c r="O83" s="21"/>
      <c r="P83" s="62">
        <f t="shared" si="215"/>
        <v>0</v>
      </c>
      <c r="Q83" s="153">
        <f t="shared" si="203"/>
        <v>0</v>
      </c>
      <c r="R83" s="154">
        <f t="shared" si="194"/>
        <v>0</v>
      </c>
      <c r="S83" s="155">
        <f t="shared" si="216"/>
        <v>0</v>
      </c>
      <c r="T83" s="20"/>
      <c r="U83" s="21"/>
      <c r="V83" s="43">
        <f t="shared" si="204"/>
        <v>0</v>
      </c>
      <c r="W83" s="22"/>
      <c r="X83" s="21"/>
      <c r="Y83" s="62">
        <f t="shared" si="217"/>
        <v>0</v>
      </c>
      <c r="Z83" s="153">
        <f t="shared" si="205"/>
        <v>0</v>
      </c>
      <c r="AA83" s="154">
        <f t="shared" si="195"/>
        <v>0</v>
      </c>
      <c r="AB83" s="155">
        <f t="shared" si="218"/>
        <v>0</v>
      </c>
      <c r="AC83" s="248">
        <f t="shared" si="206"/>
        <v>0</v>
      </c>
      <c r="AD83" s="179">
        <f t="shared" si="196"/>
        <v>0</v>
      </c>
      <c r="AE83" s="249">
        <f t="shared" si="207"/>
        <v>0</v>
      </c>
      <c r="AF83" s="61"/>
      <c r="AG83" s="41"/>
      <c r="AH83" s="43">
        <f t="shared" si="208"/>
        <v>0</v>
      </c>
      <c r="AI83" s="22"/>
      <c r="AJ83" s="21"/>
      <c r="AK83" s="62">
        <f t="shared" si="219"/>
        <v>0</v>
      </c>
      <c r="AL83" s="153">
        <f t="shared" si="209"/>
        <v>0</v>
      </c>
      <c r="AM83" s="154">
        <f t="shared" si="197"/>
        <v>0</v>
      </c>
      <c r="AN83" s="155">
        <f t="shared" si="220"/>
        <v>0</v>
      </c>
      <c r="AO83" s="253">
        <f t="shared" si="210"/>
        <v>0</v>
      </c>
      <c r="AP83" s="259">
        <f t="shared" si="198"/>
        <v>0</v>
      </c>
      <c r="AQ83" s="249">
        <f t="shared" si="211"/>
        <v>0</v>
      </c>
      <c r="AR83" s="61"/>
      <c r="AS83" s="41"/>
      <c r="AT83" s="43">
        <f t="shared" si="212"/>
        <v>0</v>
      </c>
      <c r="AU83" s="22"/>
      <c r="AV83" s="21"/>
      <c r="AW83" s="41">
        <f t="shared" si="221"/>
        <v>0</v>
      </c>
      <c r="AX83" s="226">
        <f t="shared" si="213"/>
        <v>0</v>
      </c>
      <c r="AY83" s="154">
        <f t="shared" si="199"/>
        <v>0</v>
      </c>
      <c r="AZ83" s="155">
        <f t="shared" si="222"/>
        <v>0</v>
      </c>
      <c r="BA83" s="274">
        <f t="shared" si="200"/>
        <v>0</v>
      </c>
      <c r="BB83" s="275">
        <f t="shared" si="201"/>
        <v>0</v>
      </c>
      <c r="BC83" s="276">
        <f t="shared" si="214"/>
        <v>0</v>
      </c>
    </row>
    <row r="84" spans="1:55" s="4" customFormat="1">
      <c r="A84" s="44"/>
      <c r="B84" s="9"/>
      <c r="C84" s="10"/>
      <c r="D84" s="11"/>
      <c r="E84" s="12"/>
      <c r="F84" s="17"/>
      <c r="G84" s="18"/>
      <c r="H84" s="18"/>
      <c r="I84" s="18" t="s">
        <v>32</v>
      </c>
      <c r="J84" s="18" t="s">
        <v>33</v>
      </c>
      <c r="K84" s="20"/>
      <c r="L84" s="21"/>
      <c r="M84" s="43">
        <f t="shared" si="202"/>
        <v>0</v>
      </c>
      <c r="N84" s="22"/>
      <c r="O84" s="21"/>
      <c r="P84" s="62">
        <f t="shared" si="215"/>
        <v>0</v>
      </c>
      <c r="Q84" s="153">
        <f t="shared" si="203"/>
        <v>0</v>
      </c>
      <c r="R84" s="154">
        <f t="shared" si="194"/>
        <v>0</v>
      </c>
      <c r="S84" s="155">
        <f t="shared" si="216"/>
        <v>0</v>
      </c>
      <c r="T84" s="20"/>
      <c r="U84" s="21"/>
      <c r="V84" s="43">
        <f t="shared" si="204"/>
        <v>0</v>
      </c>
      <c r="W84" s="22"/>
      <c r="X84" s="21"/>
      <c r="Y84" s="62">
        <f t="shared" si="217"/>
        <v>0</v>
      </c>
      <c r="Z84" s="153">
        <f t="shared" si="205"/>
        <v>0</v>
      </c>
      <c r="AA84" s="154">
        <f t="shared" si="195"/>
        <v>0</v>
      </c>
      <c r="AB84" s="155">
        <f t="shared" si="218"/>
        <v>0</v>
      </c>
      <c r="AC84" s="248">
        <f t="shared" si="206"/>
        <v>0</v>
      </c>
      <c r="AD84" s="179">
        <f t="shared" si="196"/>
        <v>0</v>
      </c>
      <c r="AE84" s="249">
        <f t="shared" si="207"/>
        <v>0</v>
      </c>
      <c r="AF84" s="61"/>
      <c r="AG84" s="41"/>
      <c r="AH84" s="43">
        <f t="shared" si="208"/>
        <v>0</v>
      </c>
      <c r="AI84" s="22"/>
      <c r="AJ84" s="21"/>
      <c r="AK84" s="62">
        <f t="shared" si="219"/>
        <v>0</v>
      </c>
      <c r="AL84" s="153">
        <f t="shared" si="209"/>
        <v>0</v>
      </c>
      <c r="AM84" s="154">
        <f t="shared" si="197"/>
        <v>0</v>
      </c>
      <c r="AN84" s="155">
        <f t="shared" si="220"/>
        <v>0</v>
      </c>
      <c r="AO84" s="253">
        <f t="shared" si="210"/>
        <v>0</v>
      </c>
      <c r="AP84" s="259">
        <f t="shared" si="198"/>
        <v>0</v>
      </c>
      <c r="AQ84" s="249">
        <f t="shared" si="211"/>
        <v>0</v>
      </c>
      <c r="AR84" s="61"/>
      <c r="AS84" s="41"/>
      <c r="AT84" s="43">
        <f t="shared" si="212"/>
        <v>0</v>
      </c>
      <c r="AU84" s="22"/>
      <c r="AV84" s="21"/>
      <c r="AW84" s="41">
        <f t="shared" si="221"/>
        <v>0</v>
      </c>
      <c r="AX84" s="226">
        <f t="shared" si="213"/>
        <v>0</v>
      </c>
      <c r="AY84" s="154">
        <f t="shared" si="199"/>
        <v>0</v>
      </c>
      <c r="AZ84" s="155">
        <f t="shared" si="222"/>
        <v>0</v>
      </c>
      <c r="BA84" s="274">
        <f t="shared" si="200"/>
        <v>0</v>
      </c>
      <c r="BB84" s="275">
        <f t="shared" si="201"/>
        <v>0</v>
      </c>
      <c r="BC84" s="276">
        <f t="shared" si="214"/>
        <v>0</v>
      </c>
    </row>
    <row r="85" spans="1:55" s="4" customFormat="1" ht="13.8" thickBot="1">
      <c r="A85" s="44"/>
      <c r="B85" s="9"/>
      <c r="C85" s="10"/>
      <c r="D85" s="11"/>
      <c r="E85" s="12"/>
      <c r="F85" s="10"/>
      <c r="G85" s="7"/>
      <c r="H85" s="7"/>
      <c r="I85" s="7" t="s">
        <v>34</v>
      </c>
      <c r="J85" s="7" t="s">
        <v>35</v>
      </c>
      <c r="K85" s="71"/>
      <c r="L85" s="15"/>
      <c r="M85" s="102">
        <f t="shared" si="202"/>
        <v>0</v>
      </c>
      <c r="N85" s="16"/>
      <c r="O85" s="15"/>
      <c r="P85" s="103">
        <f t="shared" si="215"/>
        <v>0</v>
      </c>
      <c r="Q85" s="150">
        <f t="shared" si="203"/>
        <v>0</v>
      </c>
      <c r="R85" s="151">
        <f t="shared" si="194"/>
        <v>0</v>
      </c>
      <c r="S85" s="156">
        <f t="shared" si="216"/>
        <v>0</v>
      </c>
      <c r="T85" s="71"/>
      <c r="U85" s="15"/>
      <c r="V85" s="102">
        <f t="shared" si="204"/>
        <v>0</v>
      </c>
      <c r="W85" s="16"/>
      <c r="X85" s="15"/>
      <c r="Y85" s="103">
        <f t="shared" si="217"/>
        <v>0</v>
      </c>
      <c r="Z85" s="150">
        <f t="shared" si="205"/>
        <v>0</v>
      </c>
      <c r="AA85" s="151">
        <f t="shared" si="195"/>
        <v>0</v>
      </c>
      <c r="AB85" s="156">
        <f t="shared" si="218"/>
        <v>0</v>
      </c>
      <c r="AC85" s="247">
        <f t="shared" si="206"/>
        <v>0</v>
      </c>
      <c r="AD85" s="178">
        <f t="shared" si="196"/>
        <v>0</v>
      </c>
      <c r="AE85" s="186">
        <f t="shared" si="207"/>
        <v>0</v>
      </c>
      <c r="AF85" s="59"/>
      <c r="AG85" s="40"/>
      <c r="AH85" s="102">
        <f t="shared" si="208"/>
        <v>0</v>
      </c>
      <c r="AI85" s="16"/>
      <c r="AJ85" s="15"/>
      <c r="AK85" s="103">
        <f t="shared" si="219"/>
        <v>0</v>
      </c>
      <c r="AL85" s="150">
        <f t="shared" si="209"/>
        <v>0</v>
      </c>
      <c r="AM85" s="151">
        <f t="shared" si="197"/>
        <v>0</v>
      </c>
      <c r="AN85" s="156">
        <f t="shared" si="220"/>
        <v>0</v>
      </c>
      <c r="AO85" s="257">
        <f t="shared" si="210"/>
        <v>0</v>
      </c>
      <c r="AP85" s="258">
        <f t="shared" si="198"/>
        <v>0</v>
      </c>
      <c r="AQ85" s="186">
        <f t="shared" si="211"/>
        <v>0</v>
      </c>
      <c r="AR85" s="59"/>
      <c r="AS85" s="40"/>
      <c r="AT85" s="102">
        <f t="shared" si="212"/>
        <v>0</v>
      </c>
      <c r="AU85" s="16"/>
      <c r="AV85" s="15"/>
      <c r="AW85" s="104">
        <f t="shared" si="221"/>
        <v>0</v>
      </c>
      <c r="AX85" s="225">
        <f t="shared" si="213"/>
        <v>0</v>
      </c>
      <c r="AY85" s="151">
        <f t="shared" si="199"/>
        <v>0</v>
      </c>
      <c r="AZ85" s="156">
        <f t="shared" si="222"/>
        <v>0</v>
      </c>
      <c r="BA85" s="277">
        <f t="shared" si="200"/>
        <v>0</v>
      </c>
      <c r="BB85" s="278">
        <f t="shared" si="201"/>
        <v>0</v>
      </c>
      <c r="BC85" s="279">
        <f t="shared" si="214"/>
        <v>0</v>
      </c>
    </row>
    <row r="86" spans="1:55" s="4" customFormat="1" ht="12.75" customHeight="1">
      <c r="A86" s="105"/>
      <c r="B86" s="106" t="s">
        <v>69</v>
      </c>
      <c r="C86" s="428" t="s">
        <v>70</v>
      </c>
      <c r="D86" s="428"/>
      <c r="E86" s="429"/>
      <c r="F86" s="128" t="s">
        <v>74</v>
      </c>
      <c r="G86" s="129"/>
      <c r="H86" s="129"/>
      <c r="I86" s="129"/>
      <c r="J86" s="130"/>
      <c r="K86" s="131">
        <f>SUM(K90,K102,K114,K126)</f>
        <v>2081</v>
      </c>
      <c r="L86" s="132">
        <f t="shared" ref="L86:BC86" si="223">SUM(L90,L102,L114,L126)</f>
        <v>1047</v>
      </c>
      <c r="M86" s="132">
        <f t="shared" si="223"/>
        <v>3128</v>
      </c>
      <c r="N86" s="132">
        <f t="shared" si="223"/>
        <v>800</v>
      </c>
      <c r="O86" s="132">
        <f t="shared" si="223"/>
        <v>162</v>
      </c>
      <c r="P86" s="133">
        <f t="shared" si="223"/>
        <v>962</v>
      </c>
      <c r="Q86" s="134">
        <f t="shared" si="223"/>
        <v>2881</v>
      </c>
      <c r="R86" s="132">
        <f t="shared" si="223"/>
        <v>1209</v>
      </c>
      <c r="S86" s="133">
        <f t="shared" si="223"/>
        <v>4090</v>
      </c>
      <c r="T86" s="131">
        <f t="shared" si="223"/>
        <v>3890</v>
      </c>
      <c r="U86" s="132">
        <f t="shared" si="223"/>
        <v>1542</v>
      </c>
      <c r="V86" s="132">
        <f t="shared" si="223"/>
        <v>5432</v>
      </c>
      <c r="W86" s="132">
        <f t="shared" si="223"/>
        <v>340</v>
      </c>
      <c r="X86" s="132">
        <f t="shared" si="223"/>
        <v>284</v>
      </c>
      <c r="Y86" s="133">
        <f t="shared" si="223"/>
        <v>624</v>
      </c>
      <c r="Z86" s="134">
        <f t="shared" si="223"/>
        <v>4230</v>
      </c>
      <c r="AA86" s="132">
        <f t="shared" si="223"/>
        <v>1826</v>
      </c>
      <c r="AB86" s="133">
        <f t="shared" si="223"/>
        <v>6056</v>
      </c>
      <c r="AC86" s="120">
        <f t="shared" si="223"/>
        <v>6771</v>
      </c>
      <c r="AD86" s="118">
        <f t="shared" si="223"/>
        <v>2751</v>
      </c>
      <c r="AE86" s="119">
        <f t="shared" si="223"/>
        <v>9522</v>
      </c>
      <c r="AF86" s="131">
        <f t="shared" si="223"/>
        <v>6612</v>
      </c>
      <c r="AG86" s="132">
        <f t="shared" si="223"/>
        <v>3523</v>
      </c>
      <c r="AH86" s="132">
        <f t="shared" si="223"/>
        <v>10135</v>
      </c>
      <c r="AI86" s="132">
        <f t="shared" si="223"/>
        <v>0</v>
      </c>
      <c r="AJ86" s="132">
        <f t="shared" si="223"/>
        <v>0</v>
      </c>
      <c r="AK86" s="133">
        <f t="shared" si="223"/>
        <v>0</v>
      </c>
      <c r="AL86" s="134">
        <f t="shared" si="223"/>
        <v>6612</v>
      </c>
      <c r="AM86" s="132">
        <f t="shared" si="223"/>
        <v>3523</v>
      </c>
      <c r="AN86" s="133">
        <f t="shared" si="223"/>
        <v>10135</v>
      </c>
      <c r="AO86" s="120">
        <f t="shared" si="223"/>
        <v>10842</v>
      </c>
      <c r="AP86" s="118">
        <f t="shared" si="223"/>
        <v>5349</v>
      </c>
      <c r="AQ86" s="119">
        <f t="shared" si="223"/>
        <v>16191</v>
      </c>
      <c r="AR86" s="131">
        <f t="shared" si="223"/>
        <v>0</v>
      </c>
      <c r="AS86" s="132">
        <f t="shared" si="223"/>
        <v>0</v>
      </c>
      <c r="AT86" s="132">
        <f t="shared" si="223"/>
        <v>0</v>
      </c>
      <c r="AU86" s="132">
        <f t="shared" si="223"/>
        <v>0</v>
      </c>
      <c r="AV86" s="132">
        <f t="shared" si="223"/>
        <v>0</v>
      </c>
      <c r="AW86" s="133">
        <f t="shared" si="223"/>
        <v>0</v>
      </c>
      <c r="AX86" s="134">
        <f t="shared" si="223"/>
        <v>0</v>
      </c>
      <c r="AY86" s="132">
        <f t="shared" si="223"/>
        <v>0</v>
      </c>
      <c r="AZ86" s="133">
        <f t="shared" si="223"/>
        <v>0</v>
      </c>
      <c r="BA86" s="121">
        <f t="shared" si="223"/>
        <v>13383</v>
      </c>
      <c r="BB86" s="121">
        <f t="shared" si="223"/>
        <v>6274</v>
      </c>
      <c r="BC86" s="122">
        <f t="shared" si="223"/>
        <v>19657</v>
      </c>
    </row>
    <row r="87" spans="1:55" s="4" customFormat="1">
      <c r="A87" s="44"/>
      <c r="B87" s="9"/>
      <c r="C87" s="430"/>
      <c r="D87" s="430"/>
      <c r="E87" s="431"/>
      <c r="F87" s="135" t="s">
        <v>71</v>
      </c>
      <c r="G87" s="136"/>
      <c r="H87" s="136"/>
      <c r="I87" s="136"/>
      <c r="J87" s="137"/>
      <c r="K87" s="138"/>
      <c r="L87" s="139"/>
      <c r="M87" s="139"/>
      <c r="N87" s="139"/>
      <c r="O87" s="139"/>
      <c r="P87" s="140"/>
      <c r="Q87" s="141"/>
      <c r="R87" s="139"/>
      <c r="S87" s="140"/>
      <c r="T87" s="138"/>
      <c r="U87" s="139"/>
      <c r="V87" s="139"/>
      <c r="W87" s="139"/>
      <c r="X87" s="139"/>
      <c r="Y87" s="140"/>
      <c r="Z87" s="141"/>
      <c r="AA87" s="139"/>
      <c r="AB87" s="140"/>
      <c r="AC87" s="125"/>
      <c r="AD87" s="123"/>
      <c r="AE87" s="124"/>
      <c r="AF87" s="138"/>
      <c r="AG87" s="139"/>
      <c r="AH87" s="139"/>
      <c r="AI87" s="139"/>
      <c r="AJ87" s="139"/>
      <c r="AK87" s="140"/>
      <c r="AL87" s="141"/>
      <c r="AM87" s="139"/>
      <c r="AN87" s="140"/>
      <c r="AO87" s="125"/>
      <c r="AP87" s="123"/>
      <c r="AQ87" s="124"/>
      <c r="AR87" s="138"/>
      <c r="AS87" s="139"/>
      <c r="AT87" s="139"/>
      <c r="AU87" s="139"/>
      <c r="AV87" s="139"/>
      <c r="AW87" s="140"/>
      <c r="AX87" s="141"/>
      <c r="AY87" s="139"/>
      <c r="AZ87" s="140"/>
      <c r="BA87" s="126"/>
      <c r="BB87" s="126"/>
      <c r="BC87" s="127"/>
    </row>
    <row r="88" spans="1:55" s="4" customFormat="1">
      <c r="A88" s="44"/>
      <c r="B88" s="9"/>
      <c r="C88" s="430"/>
      <c r="D88" s="430"/>
      <c r="E88" s="431"/>
      <c r="F88" s="235"/>
      <c r="G88" s="236"/>
      <c r="H88" s="236"/>
      <c r="I88" s="236"/>
      <c r="J88" s="237"/>
      <c r="K88" s="238"/>
      <c r="L88" s="218"/>
      <c r="M88" s="218"/>
      <c r="N88" s="218"/>
      <c r="O88" s="218"/>
      <c r="P88" s="219"/>
      <c r="Q88" s="217"/>
      <c r="R88" s="218"/>
      <c r="S88" s="219"/>
      <c r="T88" s="238"/>
      <c r="U88" s="218"/>
      <c r="V88" s="218"/>
      <c r="W88" s="218"/>
      <c r="X88" s="218"/>
      <c r="Y88" s="219"/>
      <c r="Z88" s="217"/>
      <c r="AA88" s="218"/>
      <c r="AB88" s="219"/>
      <c r="AC88" s="185"/>
      <c r="AD88" s="186"/>
      <c r="AE88" s="187"/>
      <c r="AF88" s="238"/>
      <c r="AG88" s="218"/>
      <c r="AH88" s="218"/>
      <c r="AI88" s="218"/>
      <c r="AJ88" s="218"/>
      <c r="AK88" s="219"/>
      <c r="AL88" s="217"/>
      <c r="AM88" s="218"/>
      <c r="AN88" s="219"/>
      <c r="AO88" s="185"/>
      <c r="AP88" s="186"/>
      <c r="AQ88" s="187"/>
      <c r="AR88" s="238"/>
      <c r="AS88" s="218"/>
      <c r="AT88" s="218"/>
      <c r="AU88" s="218"/>
      <c r="AV88" s="218"/>
      <c r="AW88" s="219"/>
      <c r="AX88" s="217"/>
      <c r="AY88" s="218"/>
      <c r="AZ88" s="219"/>
      <c r="BA88" s="281"/>
      <c r="BB88" s="281"/>
      <c r="BC88" s="282"/>
    </row>
    <row r="89" spans="1:55" s="4" customFormat="1" ht="13.8" thickBot="1">
      <c r="A89" s="49"/>
      <c r="B89" s="107"/>
      <c r="C89" s="432"/>
      <c r="D89" s="432"/>
      <c r="E89" s="433"/>
      <c r="F89" s="239" t="s">
        <v>72</v>
      </c>
      <c r="G89" s="240"/>
      <c r="H89" s="240"/>
      <c r="I89" s="240"/>
      <c r="J89" s="241"/>
      <c r="K89" s="242" t="e">
        <f>K86/K34</f>
        <v>#DIV/0!</v>
      </c>
      <c r="L89" s="221" t="e">
        <f t="shared" ref="L89:BC89" si="224">L86/L34</f>
        <v>#DIV/0!</v>
      </c>
      <c r="M89" s="221" t="e">
        <f t="shared" si="224"/>
        <v>#DIV/0!</v>
      </c>
      <c r="N89" s="221" t="e">
        <f t="shared" si="224"/>
        <v>#DIV/0!</v>
      </c>
      <c r="O89" s="221" t="e">
        <f t="shared" si="224"/>
        <v>#DIV/0!</v>
      </c>
      <c r="P89" s="222" t="e">
        <f t="shared" si="224"/>
        <v>#DIV/0!</v>
      </c>
      <c r="Q89" s="220" t="e">
        <f t="shared" si="224"/>
        <v>#DIV/0!</v>
      </c>
      <c r="R89" s="221" t="e">
        <f t="shared" si="224"/>
        <v>#DIV/0!</v>
      </c>
      <c r="S89" s="222" t="e">
        <f t="shared" si="224"/>
        <v>#DIV/0!</v>
      </c>
      <c r="T89" s="242" t="e">
        <f t="shared" si="224"/>
        <v>#DIV/0!</v>
      </c>
      <c r="U89" s="221" t="e">
        <f t="shared" si="224"/>
        <v>#DIV/0!</v>
      </c>
      <c r="V89" s="221" t="e">
        <f t="shared" si="224"/>
        <v>#DIV/0!</v>
      </c>
      <c r="W89" s="221" t="e">
        <f t="shared" si="224"/>
        <v>#DIV/0!</v>
      </c>
      <c r="X89" s="221" t="e">
        <f t="shared" si="224"/>
        <v>#DIV/0!</v>
      </c>
      <c r="Y89" s="222" t="e">
        <f t="shared" si="224"/>
        <v>#DIV/0!</v>
      </c>
      <c r="Z89" s="220" t="e">
        <f t="shared" si="224"/>
        <v>#DIV/0!</v>
      </c>
      <c r="AA89" s="221" t="e">
        <f t="shared" si="224"/>
        <v>#DIV/0!</v>
      </c>
      <c r="AB89" s="222" t="e">
        <f t="shared" si="224"/>
        <v>#DIV/0!</v>
      </c>
      <c r="AC89" s="188" t="e">
        <f t="shared" si="224"/>
        <v>#DIV/0!</v>
      </c>
      <c r="AD89" s="189" t="e">
        <f t="shared" si="224"/>
        <v>#DIV/0!</v>
      </c>
      <c r="AE89" s="190" t="e">
        <f t="shared" si="224"/>
        <v>#DIV/0!</v>
      </c>
      <c r="AF89" s="242" t="e">
        <f t="shared" si="224"/>
        <v>#DIV/0!</v>
      </c>
      <c r="AG89" s="221" t="e">
        <f t="shared" si="224"/>
        <v>#DIV/0!</v>
      </c>
      <c r="AH89" s="221" t="e">
        <f t="shared" si="224"/>
        <v>#DIV/0!</v>
      </c>
      <c r="AI89" s="221" t="e">
        <f t="shared" si="224"/>
        <v>#DIV/0!</v>
      </c>
      <c r="AJ89" s="221" t="e">
        <f t="shared" si="224"/>
        <v>#DIV/0!</v>
      </c>
      <c r="AK89" s="222" t="e">
        <f t="shared" si="224"/>
        <v>#DIV/0!</v>
      </c>
      <c r="AL89" s="220" t="e">
        <f t="shared" si="224"/>
        <v>#DIV/0!</v>
      </c>
      <c r="AM89" s="221" t="e">
        <f t="shared" si="224"/>
        <v>#DIV/0!</v>
      </c>
      <c r="AN89" s="222" t="e">
        <f t="shared" si="224"/>
        <v>#DIV/0!</v>
      </c>
      <c r="AO89" s="188" t="e">
        <f t="shared" si="224"/>
        <v>#DIV/0!</v>
      </c>
      <c r="AP89" s="189" t="e">
        <f t="shared" si="224"/>
        <v>#DIV/0!</v>
      </c>
      <c r="AQ89" s="190" t="e">
        <f t="shared" si="224"/>
        <v>#DIV/0!</v>
      </c>
      <c r="AR89" s="242" t="e">
        <f t="shared" si="224"/>
        <v>#DIV/0!</v>
      </c>
      <c r="AS89" s="221" t="e">
        <f t="shared" si="224"/>
        <v>#DIV/0!</v>
      </c>
      <c r="AT89" s="221" t="e">
        <f t="shared" si="224"/>
        <v>#DIV/0!</v>
      </c>
      <c r="AU89" s="221" t="e">
        <f t="shared" si="224"/>
        <v>#DIV/0!</v>
      </c>
      <c r="AV89" s="221" t="e">
        <f t="shared" si="224"/>
        <v>#DIV/0!</v>
      </c>
      <c r="AW89" s="222" t="e">
        <f t="shared" si="224"/>
        <v>#DIV/0!</v>
      </c>
      <c r="AX89" s="220" t="e">
        <f t="shared" si="224"/>
        <v>#DIV/0!</v>
      </c>
      <c r="AY89" s="221" t="e">
        <f t="shared" si="224"/>
        <v>#DIV/0!</v>
      </c>
      <c r="AZ89" s="222" t="e">
        <f t="shared" si="224"/>
        <v>#DIV/0!</v>
      </c>
      <c r="BA89" s="283" t="e">
        <f t="shared" si="224"/>
        <v>#DIV/0!</v>
      </c>
      <c r="BB89" s="283" t="e">
        <f t="shared" si="224"/>
        <v>#DIV/0!</v>
      </c>
      <c r="BC89" s="284" t="e">
        <f t="shared" si="224"/>
        <v>#DIV/0!</v>
      </c>
    </row>
    <row r="90" spans="1:55" s="4" customFormat="1" ht="15.9" customHeight="1">
      <c r="A90" s="44"/>
      <c r="B90" s="9"/>
      <c r="C90" s="10"/>
      <c r="D90" s="11"/>
      <c r="E90" s="12"/>
      <c r="F90" s="296" t="s">
        <v>15</v>
      </c>
      <c r="G90" s="297" t="s">
        <v>73</v>
      </c>
      <c r="H90" s="297"/>
      <c r="I90" s="298"/>
      <c r="J90" s="299"/>
      <c r="K90" s="300">
        <f>SUM(K91:K101)</f>
        <v>844</v>
      </c>
      <c r="L90" s="301">
        <f>SUM(L91:L101)</f>
        <v>520</v>
      </c>
      <c r="M90" s="301">
        <f>K90+L90</f>
        <v>1364</v>
      </c>
      <c r="N90" s="301">
        <f>SUM(N91:N101)</f>
        <v>387</v>
      </c>
      <c r="O90" s="301">
        <f>SUM(O91:O101)</f>
        <v>77</v>
      </c>
      <c r="P90" s="302">
        <f>N90+O90</f>
        <v>464</v>
      </c>
      <c r="Q90" s="303">
        <f>K90+N90</f>
        <v>1231</v>
      </c>
      <c r="R90" s="304">
        <f t="shared" ref="R90" si="225">L90+O90</f>
        <v>597</v>
      </c>
      <c r="S90" s="305">
        <f>Q90+R90</f>
        <v>1828</v>
      </c>
      <c r="T90" s="300">
        <f>SUM(T91:T101)</f>
        <v>1929</v>
      </c>
      <c r="U90" s="301">
        <f>SUM(U91:U101)</f>
        <v>765</v>
      </c>
      <c r="V90" s="301">
        <f>T90+U90</f>
        <v>2694</v>
      </c>
      <c r="W90" s="301">
        <f>SUM(W91:W101)</f>
        <v>170</v>
      </c>
      <c r="X90" s="301">
        <f>SUM(X91:X101)</f>
        <v>142</v>
      </c>
      <c r="Y90" s="302">
        <f>W90+X90</f>
        <v>312</v>
      </c>
      <c r="Z90" s="303">
        <f>T90+W90</f>
        <v>2099</v>
      </c>
      <c r="AA90" s="304">
        <f t="shared" ref="AA90" si="226">U90+X90</f>
        <v>907</v>
      </c>
      <c r="AB90" s="305">
        <f>Z90+AA90</f>
        <v>3006</v>
      </c>
      <c r="AC90" s="306">
        <f>Q90+T90</f>
        <v>3160</v>
      </c>
      <c r="AD90" s="306">
        <f t="shared" ref="AD90" si="227">R90+U90</f>
        <v>1362</v>
      </c>
      <c r="AE90" s="307">
        <f>AD90+AC90</f>
        <v>4522</v>
      </c>
      <c r="AF90" s="300">
        <f>SUM(AF91:AF101)</f>
        <v>3291</v>
      </c>
      <c r="AG90" s="301">
        <f>SUM(AG91:AG101)</f>
        <v>1752</v>
      </c>
      <c r="AH90" s="301">
        <f>AF90+AG90</f>
        <v>5043</v>
      </c>
      <c r="AI90" s="301">
        <f>SUM(AI91:AI101)</f>
        <v>0</v>
      </c>
      <c r="AJ90" s="301">
        <f>SUM(AJ91:AJ101)</f>
        <v>0</v>
      </c>
      <c r="AK90" s="302">
        <f>AI90+AJ90</f>
        <v>0</v>
      </c>
      <c r="AL90" s="303">
        <f>AF90+AI90</f>
        <v>3291</v>
      </c>
      <c r="AM90" s="304">
        <f t="shared" ref="AM90" si="228">AG90+AJ90</f>
        <v>1752</v>
      </c>
      <c r="AN90" s="305">
        <f>AL90+AM90</f>
        <v>5043</v>
      </c>
      <c r="AO90" s="308">
        <f>Z90+AF90</f>
        <v>5390</v>
      </c>
      <c r="AP90" s="306">
        <f t="shared" ref="AP90" si="229">AA90+AG90</f>
        <v>2659</v>
      </c>
      <c r="AQ90" s="307">
        <f>AP90+AO90</f>
        <v>8049</v>
      </c>
      <c r="AR90" s="300">
        <f>SUM(AR91:AR101)</f>
        <v>0</v>
      </c>
      <c r="AS90" s="301">
        <f>SUM(AS91:AS101)</f>
        <v>0</v>
      </c>
      <c r="AT90" s="301">
        <f>AR90+AS90</f>
        <v>0</v>
      </c>
      <c r="AU90" s="301">
        <f>SUM(AU91:AU101)</f>
        <v>0</v>
      </c>
      <c r="AV90" s="301">
        <f>SUM(AV91:AV101)</f>
        <v>0</v>
      </c>
      <c r="AW90" s="302">
        <f>AU90+AV90</f>
        <v>0</v>
      </c>
      <c r="AX90" s="303">
        <f>AR90+AU90</f>
        <v>0</v>
      </c>
      <c r="AY90" s="304">
        <f t="shared" ref="AY90" si="230">AS90+AV90</f>
        <v>0</v>
      </c>
      <c r="AZ90" s="305">
        <f>AX90+AY90</f>
        <v>0</v>
      </c>
      <c r="BA90" s="308">
        <f t="shared" ref="BA90" si="231">K90+N90+T90+AF90+AR90</f>
        <v>6451</v>
      </c>
      <c r="BB90" s="306">
        <f t="shared" ref="BB90" si="232">L90+O90+U90+AG90+AS90</f>
        <v>3114</v>
      </c>
      <c r="BC90" s="309">
        <f>BA90+BB90</f>
        <v>9565</v>
      </c>
    </row>
    <row r="91" spans="1:55" s="4" customFormat="1">
      <c r="A91" s="44"/>
      <c r="B91" s="9"/>
      <c r="C91" s="10"/>
      <c r="D91" s="11"/>
      <c r="E91" s="12"/>
      <c r="F91" s="10"/>
      <c r="G91" s="7" t="s">
        <v>16</v>
      </c>
      <c r="H91" s="7" t="s">
        <v>17</v>
      </c>
      <c r="J91" s="45"/>
      <c r="K91" s="71">
        <v>19</v>
      </c>
      <c r="L91" s="15">
        <v>15</v>
      </c>
      <c r="M91" s="101">
        <f>L91+K91</f>
        <v>34</v>
      </c>
      <c r="N91" s="16">
        <v>2</v>
      </c>
      <c r="O91" s="15"/>
      <c r="P91" s="60">
        <f>N91+O91</f>
        <v>2</v>
      </c>
      <c r="Q91" s="150">
        <f>K91+N91</f>
        <v>21</v>
      </c>
      <c r="R91" s="151">
        <f t="shared" ref="R91:R102" si="233">L91+O91</f>
        <v>15</v>
      </c>
      <c r="S91" s="152">
        <f>Q91+R91</f>
        <v>36</v>
      </c>
      <c r="T91" s="71">
        <v>16</v>
      </c>
      <c r="U91" s="15">
        <v>8</v>
      </c>
      <c r="V91" s="101">
        <f>U91+T91</f>
        <v>24</v>
      </c>
      <c r="W91" s="16">
        <v>1</v>
      </c>
      <c r="X91" s="15"/>
      <c r="Y91" s="60">
        <f>W91+X91</f>
        <v>1</v>
      </c>
      <c r="Z91" s="150">
        <f>T91+W91</f>
        <v>17</v>
      </c>
      <c r="AA91" s="151">
        <f t="shared" ref="AA91:AA102" si="234">U91+X91</f>
        <v>8</v>
      </c>
      <c r="AB91" s="152">
        <f>Z91+AA91</f>
        <v>25</v>
      </c>
      <c r="AC91" s="247">
        <f>Q91+T91</f>
        <v>37</v>
      </c>
      <c r="AD91" s="178">
        <f t="shared" ref="AD91:AD102" si="235">R91+U91</f>
        <v>23</v>
      </c>
      <c r="AE91" s="123">
        <f>AD91+AC91</f>
        <v>60</v>
      </c>
      <c r="AF91" s="59">
        <v>25</v>
      </c>
      <c r="AG91" s="40">
        <v>42</v>
      </c>
      <c r="AH91" s="101">
        <f>AG91+AF91</f>
        <v>67</v>
      </c>
      <c r="AI91" s="16"/>
      <c r="AJ91" s="15"/>
      <c r="AK91" s="60">
        <f>AI91+AJ91</f>
        <v>0</v>
      </c>
      <c r="AL91" s="150">
        <f>AF91+AI91</f>
        <v>25</v>
      </c>
      <c r="AM91" s="151">
        <f t="shared" ref="AM91:AM102" si="236">AG91+AJ91</f>
        <v>42</v>
      </c>
      <c r="AN91" s="152">
        <f>AL91+AM91</f>
        <v>67</v>
      </c>
      <c r="AO91" s="257">
        <f>Z91+AF91</f>
        <v>42</v>
      </c>
      <c r="AP91" s="258">
        <f t="shared" ref="AP91:AP102" si="237">AA91+AG91</f>
        <v>50</v>
      </c>
      <c r="AQ91" s="123">
        <f>AP91+AO91</f>
        <v>92</v>
      </c>
      <c r="AR91" s="59"/>
      <c r="AS91" s="40"/>
      <c r="AT91" s="101">
        <f>AS91+AR91</f>
        <v>0</v>
      </c>
      <c r="AU91" s="16"/>
      <c r="AV91" s="15"/>
      <c r="AW91" s="40">
        <f>AU91+AV91</f>
        <v>0</v>
      </c>
      <c r="AX91" s="225">
        <f>AR91+AU91</f>
        <v>0</v>
      </c>
      <c r="AY91" s="151">
        <f t="shared" ref="AY91:AY102" si="238">AS91+AV91</f>
        <v>0</v>
      </c>
      <c r="AZ91" s="152">
        <f>AX91+AY91</f>
        <v>0</v>
      </c>
      <c r="BA91" s="271">
        <f t="shared" ref="BA91:BA102" si="239">K91+N91+T91+AF91+AR91</f>
        <v>62</v>
      </c>
      <c r="BB91" s="272">
        <f t="shared" ref="BB91:BB102" si="240">L91+O91+U91+AG91+AS91</f>
        <v>65</v>
      </c>
      <c r="BC91" s="273">
        <f>BA91+BB91</f>
        <v>127</v>
      </c>
    </row>
    <row r="92" spans="1:55" s="4" customFormat="1">
      <c r="A92" s="44"/>
      <c r="B92" s="9"/>
      <c r="C92" s="10"/>
      <c r="D92" s="11"/>
      <c r="E92" s="12"/>
      <c r="F92" s="17"/>
      <c r="G92" s="18" t="s">
        <v>18</v>
      </c>
      <c r="H92" s="18" t="s">
        <v>19</v>
      </c>
      <c r="I92" s="19"/>
      <c r="J92" s="47"/>
      <c r="K92" s="20">
        <v>47</v>
      </c>
      <c r="L92" s="21">
        <v>50</v>
      </c>
      <c r="M92" s="43">
        <f t="shared" ref="M92:M101" si="241">L92+K92</f>
        <v>97</v>
      </c>
      <c r="N92" s="22">
        <v>4</v>
      </c>
      <c r="O92" s="21">
        <v>1</v>
      </c>
      <c r="P92" s="62">
        <f>N92+O92</f>
        <v>5</v>
      </c>
      <c r="Q92" s="153">
        <f t="shared" ref="Q92:Q101" si="242">K92+N92</f>
        <v>51</v>
      </c>
      <c r="R92" s="154">
        <f t="shared" si="233"/>
        <v>51</v>
      </c>
      <c r="S92" s="155">
        <f>Q92+R92</f>
        <v>102</v>
      </c>
      <c r="T92" s="20">
        <v>55</v>
      </c>
      <c r="U92" s="21">
        <v>54</v>
      </c>
      <c r="V92" s="43">
        <f t="shared" ref="V92:V101" si="243">U92+T92</f>
        <v>109</v>
      </c>
      <c r="W92" s="22">
        <v>7</v>
      </c>
      <c r="X92" s="21">
        <v>6</v>
      </c>
      <c r="Y92" s="62">
        <f>W92+X92</f>
        <v>13</v>
      </c>
      <c r="Z92" s="153">
        <f t="shared" ref="Z92:Z101" si="244">T92+W92</f>
        <v>62</v>
      </c>
      <c r="AA92" s="154">
        <f t="shared" si="234"/>
        <v>60</v>
      </c>
      <c r="AB92" s="155">
        <f>Z92+AA92</f>
        <v>122</v>
      </c>
      <c r="AC92" s="248">
        <f t="shared" ref="AC92:AC101" si="245">Q92+T92</f>
        <v>106</v>
      </c>
      <c r="AD92" s="179">
        <f t="shared" si="235"/>
        <v>105</v>
      </c>
      <c r="AE92" s="249">
        <f t="shared" ref="AE92:AE101" si="246">AD92+AC92</f>
        <v>211</v>
      </c>
      <c r="AF92" s="61">
        <v>184</v>
      </c>
      <c r="AG92" s="41">
        <v>174</v>
      </c>
      <c r="AH92" s="43">
        <f t="shared" ref="AH92:AH101" si="247">AG92+AF92</f>
        <v>358</v>
      </c>
      <c r="AI92" s="22"/>
      <c r="AJ92" s="21"/>
      <c r="AK92" s="62">
        <f>AI92+AJ92</f>
        <v>0</v>
      </c>
      <c r="AL92" s="153">
        <f t="shared" ref="AL92:AL101" si="248">AF92+AI92</f>
        <v>184</v>
      </c>
      <c r="AM92" s="154">
        <f t="shared" si="236"/>
        <v>174</v>
      </c>
      <c r="AN92" s="155">
        <f>AL92+AM92</f>
        <v>358</v>
      </c>
      <c r="AO92" s="253">
        <f t="shared" ref="AO92:AO101" si="249">Z92+AF92</f>
        <v>246</v>
      </c>
      <c r="AP92" s="259">
        <f t="shared" si="237"/>
        <v>234</v>
      </c>
      <c r="AQ92" s="249">
        <f t="shared" ref="AQ92:AQ101" si="250">AP92+AO92</f>
        <v>480</v>
      </c>
      <c r="AR92" s="61"/>
      <c r="AS92" s="41"/>
      <c r="AT92" s="43">
        <f t="shared" ref="AT92:AT101" si="251">AS92+AR92</f>
        <v>0</v>
      </c>
      <c r="AU92" s="22"/>
      <c r="AV92" s="21"/>
      <c r="AW92" s="41">
        <f>AU92+AV92</f>
        <v>0</v>
      </c>
      <c r="AX92" s="226">
        <f t="shared" ref="AX92:AX101" si="252">AR92+AU92</f>
        <v>0</v>
      </c>
      <c r="AY92" s="154">
        <f t="shared" si="238"/>
        <v>0</v>
      </c>
      <c r="AZ92" s="155">
        <f>AX92+AY92</f>
        <v>0</v>
      </c>
      <c r="BA92" s="274">
        <f t="shared" si="239"/>
        <v>290</v>
      </c>
      <c r="BB92" s="275">
        <f t="shared" si="240"/>
        <v>279</v>
      </c>
      <c r="BC92" s="276">
        <f t="shared" ref="BC92:BC101" si="253">BA92+BB92</f>
        <v>569</v>
      </c>
    </row>
    <row r="93" spans="1:55" s="4" customFormat="1">
      <c r="A93" s="44"/>
      <c r="B93" s="9"/>
      <c r="C93" s="10"/>
      <c r="D93" s="11"/>
      <c r="E93" s="12"/>
      <c r="F93" s="17"/>
      <c r="G93" s="18" t="s">
        <v>20</v>
      </c>
      <c r="H93" s="18" t="s">
        <v>21</v>
      </c>
      <c r="I93" s="19"/>
      <c r="J93" s="47"/>
      <c r="K93" s="20">
        <v>24</v>
      </c>
      <c r="L93" s="21">
        <v>37</v>
      </c>
      <c r="M93" s="43">
        <f t="shared" si="241"/>
        <v>61</v>
      </c>
      <c r="N93" s="22">
        <v>1</v>
      </c>
      <c r="O93" s="21">
        <v>2</v>
      </c>
      <c r="P93" s="62">
        <f t="shared" ref="P93:P101" si="254">N93+O93</f>
        <v>3</v>
      </c>
      <c r="Q93" s="153">
        <f t="shared" si="242"/>
        <v>25</v>
      </c>
      <c r="R93" s="154">
        <f t="shared" si="233"/>
        <v>39</v>
      </c>
      <c r="S93" s="155">
        <f t="shared" ref="S93:S101" si="255">Q93+R93</f>
        <v>64</v>
      </c>
      <c r="T93" s="20">
        <v>61</v>
      </c>
      <c r="U93" s="21">
        <v>49</v>
      </c>
      <c r="V93" s="43">
        <f t="shared" si="243"/>
        <v>110</v>
      </c>
      <c r="W93" s="22">
        <v>6</v>
      </c>
      <c r="X93" s="21">
        <v>7</v>
      </c>
      <c r="Y93" s="62">
        <f t="shared" ref="Y93:Y101" si="256">W93+X93</f>
        <v>13</v>
      </c>
      <c r="Z93" s="153">
        <f t="shared" si="244"/>
        <v>67</v>
      </c>
      <c r="AA93" s="154">
        <f t="shared" si="234"/>
        <v>56</v>
      </c>
      <c r="AB93" s="155">
        <f t="shared" ref="AB93:AB101" si="257">Z93+AA93</f>
        <v>123</v>
      </c>
      <c r="AC93" s="248">
        <f t="shared" si="245"/>
        <v>86</v>
      </c>
      <c r="AD93" s="179">
        <f t="shared" si="235"/>
        <v>88</v>
      </c>
      <c r="AE93" s="249">
        <f t="shared" si="246"/>
        <v>174</v>
      </c>
      <c r="AF93" s="61">
        <v>164</v>
      </c>
      <c r="AG93" s="41">
        <v>166</v>
      </c>
      <c r="AH93" s="43">
        <f t="shared" si="247"/>
        <v>330</v>
      </c>
      <c r="AI93" s="22"/>
      <c r="AJ93" s="21"/>
      <c r="AK93" s="62">
        <f t="shared" ref="AK93:AK101" si="258">AI93+AJ93</f>
        <v>0</v>
      </c>
      <c r="AL93" s="153">
        <f t="shared" si="248"/>
        <v>164</v>
      </c>
      <c r="AM93" s="154">
        <f t="shared" si="236"/>
        <v>166</v>
      </c>
      <c r="AN93" s="155">
        <f t="shared" ref="AN93:AN101" si="259">AL93+AM93</f>
        <v>330</v>
      </c>
      <c r="AO93" s="253">
        <f t="shared" si="249"/>
        <v>231</v>
      </c>
      <c r="AP93" s="259">
        <f t="shared" si="237"/>
        <v>222</v>
      </c>
      <c r="AQ93" s="249">
        <f t="shared" si="250"/>
        <v>453</v>
      </c>
      <c r="AR93" s="61"/>
      <c r="AS93" s="41"/>
      <c r="AT93" s="43">
        <f t="shared" si="251"/>
        <v>0</v>
      </c>
      <c r="AU93" s="22"/>
      <c r="AV93" s="21"/>
      <c r="AW93" s="41">
        <f t="shared" ref="AW93:AW101" si="260">AU93+AV93</f>
        <v>0</v>
      </c>
      <c r="AX93" s="226">
        <f t="shared" si="252"/>
        <v>0</v>
      </c>
      <c r="AY93" s="154">
        <f t="shared" si="238"/>
        <v>0</v>
      </c>
      <c r="AZ93" s="155">
        <f t="shared" ref="AZ93:AZ101" si="261">AX93+AY93</f>
        <v>0</v>
      </c>
      <c r="BA93" s="274">
        <f t="shared" si="239"/>
        <v>250</v>
      </c>
      <c r="BB93" s="275">
        <f t="shared" si="240"/>
        <v>254</v>
      </c>
      <c r="BC93" s="276">
        <f t="shared" si="253"/>
        <v>504</v>
      </c>
    </row>
    <row r="94" spans="1:55" s="4" customFormat="1">
      <c r="A94" s="44"/>
      <c r="B94" s="9"/>
      <c r="C94" s="10"/>
      <c r="D94" s="11"/>
      <c r="E94" s="12"/>
      <c r="F94" s="17"/>
      <c r="G94" s="18" t="s">
        <v>22</v>
      </c>
      <c r="H94" s="18" t="s">
        <v>23</v>
      </c>
      <c r="I94" s="19"/>
      <c r="J94" s="47"/>
      <c r="K94" s="20">
        <v>18</v>
      </c>
      <c r="L94" s="21">
        <v>17</v>
      </c>
      <c r="M94" s="43">
        <f t="shared" si="241"/>
        <v>35</v>
      </c>
      <c r="N94" s="22">
        <v>3</v>
      </c>
      <c r="O94" s="21">
        <v>3</v>
      </c>
      <c r="P94" s="62">
        <f t="shared" si="254"/>
        <v>6</v>
      </c>
      <c r="Q94" s="153">
        <f t="shared" si="242"/>
        <v>21</v>
      </c>
      <c r="R94" s="154">
        <f t="shared" si="233"/>
        <v>20</v>
      </c>
      <c r="S94" s="155">
        <f t="shared" si="255"/>
        <v>41</v>
      </c>
      <c r="T94" s="20">
        <v>52</v>
      </c>
      <c r="U94" s="21">
        <v>34</v>
      </c>
      <c r="V94" s="43">
        <f t="shared" si="243"/>
        <v>86</v>
      </c>
      <c r="W94" s="22">
        <v>4</v>
      </c>
      <c r="X94" s="21">
        <v>7</v>
      </c>
      <c r="Y94" s="62">
        <f t="shared" si="256"/>
        <v>11</v>
      </c>
      <c r="Z94" s="153">
        <f t="shared" si="244"/>
        <v>56</v>
      </c>
      <c r="AA94" s="154">
        <f t="shared" si="234"/>
        <v>41</v>
      </c>
      <c r="AB94" s="155">
        <f t="shared" si="257"/>
        <v>97</v>
      </c>
      <c r="AC94" s="248">
        <f t="shared" si="245"/>
        <v>73</v>
      </c>
      <c r="AD94" s="179">
        <f t="shared" si="235"/>
        <v>54</v>
      </c>
      <c r="AE94" s="249">
        <f t="shared" si="246"/>
        <v>127</v>
      </c>
      <c r="AF94" s="61">
        <v>104</v>
      </c>
      <c r="AG94" s="41">
        <v>100</v>
      </c>
      <c r="AH94" s="43">
        <f t="shared" si="247"/>
        <v>204</v>
      </c>
      <c r="AI94" s="22"/>
      <c r="AJ94" s="21"/>
      <c r="AK94" s="62">
        <f t="shared" si="258"/>
        <v>0</v>
      </c>
      <c r="AL94" s="153">
        <f t="shared" si="248"/>
        <v>104</v>
      </c>
      <c r="AM94" s="154">
        <f t="shared" si="236"/>
        <v>100</v>
      </c>
      <c r="AN94" s="155">
        <f t="shared" si="259"/>
        <v>204</v>
      </c>
      <c r="AO94" s="253">
        <f t="shared" si="249"/>
        <v>160</v>
      </c>
      <c r="AP94" s="259">
        <f t="shared" si="237"/>
        <v>141</v>
      </c>
      <c r="AQ94" s="249">
        <f t="shared" si="250"/>
        <v>301</v>
      </c>
      <c r="AR94" s="61"/>
      <c r="AS94" s="41"/>
      <c r="AT94" s="43">
        <f t="shared" si="251"/>
        <v>0</v>
      </c>
      <c r="AU94" s="22"/>
      <c r="AV94" s="21"/>
      <c r="AW94" s="41">
        <f t="shared" si="260"/>
        <v>0</v>
      </c>
      <c r="AX94" s="226">
        <f t="shared" si="252"/>
        <v>0</v>
      </c>
      <c r="AY94" s="154">
        <f t="shared" si="238"/>
        <v>0</v>
      </c>
      <c r="AZ94" s="155">
        <f t="shared" si="261"/>
        <v>0</v>
      </c>
      <c r="BA94" s="274">
        <f t="shared" si="239"/>
        <v>177</v>
      </c>
      <c r="BB94" s="275">
        <f t="shared" si="240"/>
        <v>154</v>
      </c>
      <c r="BC94" s="276">
        <f t="shared" si="253"/>
        <v>331</v>
      </c>
    </row>
    <row r="95" spans="1:55" s="4" customFormat="1">
      <c r="A95" s="44"/>
      <c r="B95" s="9"/>
      <c r="C95" s="10"/>
      <c r="D95" s="11"/>
      <c r="E95" s="12"/>
      <c r="F95" s="17"/>
      <c r="G95" s="18" t="s">
        <v>24</v>
      </c>
      <c r="H95" s="18" t="s">
        <v>58</v>
      </c>
      <c r="I95" s="19"/>
      <c r="J95" s="47"/>
      <c r="K95" s="20">
        <v>27</v>
      </c>
      <c r="L95" s="21">
        <v>16</v>
      </c>
      <c r="M95" s="43">
        <f t="shared" si="241"/>
        <v>43</v>
      </c>
      <c r="N95" s="22">
        <v>4</v>
      </c>
      <c r="O95" s="21">
        <v>3</v>
      </c>
      <c r="P95" s="62">
        <f t="shared" si="254"/>
        <v>7</v>
      </c>
      <c r="Q95" s="153">
        <f t="shared" si="242"/>
        <v>31</v>
      </c>
      <c r="R95" s="154">
        <f t="shared" si="233"/>
        <v>19</v>
      </c>
      <c r="S95" s="155">
        <f t="shared" si="255"/>
        <v>50</v>
      </c>
      <c r="T95" s="20">
        <v>43</v>
      </c>
      <c r="U95" s="21">
        <v>35</v>
      </c>
      <c r="V95" s="43">
        <f t="shared" si="243"/>
        <v>78</v>
      </c>
      <c r="W95" s="22">
        <v>1</v>
      </c>
      <c r="X95" s="21">
        <v>10</v>
      </c>
      <c r="Y95" s="62">
        <f t="shared" si="256"/>
        <v>11</v>
      </c>
      <c r="Z95" s="153">
        <f t="shared" si="244"/>
        <v>44</v>
      </c>
      <c r="AA95" s="154">
        <f t="shared" si="234"/>
        <v>45</v>
      </c>
      <c r="AB95" s="155">
        <f t="shared" si="257"/>
        <v>89</v>
      </c>
      <c r="AC95" s="248">
        <f t="shared" si="245"/>
        <v>74</v>
      </c>
      <c r="AD95" s="179">
        <f t="shared" si="235"/>
        <v>54</v>
      </c>
      <c r="AE95" s="249">
        <f t="shared" si="246"/>
        <v>128</v>
      </c>
      <c r="AF95" s="61">
        <v>282</v>
      </c>
      <c r="AG95" s="41">
        <v>148</v>
      </c>
      <c r="AH95" s="43">
        <f t="shared" si="247"/>
        <v>430</v>
      </c>
      <c r="AI95" s="22"/>
      <c r="AJ95" s="21"/>
      <c r="AK95" s="62">
        <f t="shared" si="258"/>
        <v>0</v>
      </c>
      <c r="AL95" s="153">
        <f t="shared" si="248"/>
        <v>282</v>
      </c>
      <c r="AM95" s="154">
        <f t="shared" si="236"/>
        <v>148</v>
      </c>
      <c r="AN95" s="155">
        <f t="shared" si="259"/>
        <v>430</v>
      </c>
      <c r="AO95" s="253">
        <f t="shared" si="249"/>
        <v>326</v>
      </c>
      <c r="AP95" s="259">
        <f t="shared" si="237"/>
        <v>193</v>
      </c>
      <c r="AQ95" s="249">
        <f t="shared" si="250"/>
        <v>519</v>
      </c>
      <c r="AR95" s="61"/>
      <c r="AS95" s="41"/>
      <c r="AT95" s="43">
        <f t="shared" si="251"/>
        <v>0</v>
      </c>
      <c r="AU95" s="22"/>
      <c r="AV95" s="21"/>
      <c r="AW95" s="41">
        <f t="shared" si="260"/>
        <v>0</v>
      </c>
      <c r="AX95" s="226">
        <f t="shared" si="252"/>
        <v>0</v>
      </c>
      <c r="AY95" s="154">
        <f t="shared" si="238"/>
        <v>0</v>
      </c>
      <c r="AZ95" s="155">
        <f t="shared" si="261"/>
        <v>0</v>
      </c>
      <c r="BA95" s="274">
        <f t="shared" si="239"/>
        <v>356</v>
      </c>
      <c r="BB95" s="275">
        <f t="shared" si="240"/>
        <v>202</v>
      </c>
      <c r="BC95" s="276">
        <f t="shared" si="253"/>
        <v>558</v>
      </c>
    </row>
    <row r="96" spans="1:55" s="4" customFormat="1">
      <c r="A96" s="44"/>
      <c r="B96" s="9"/>
      <c r="C96" s="10"/>
      <c r="D96" s="11"/>
      <c r="E96" s="12"/>
      <c r="F96" s="17"/>
      <c r="G96" s="18" t="s">
        <v>25</v>
      </c>
      <c r="H96" s="18" t="s">
        <v>59</v>
      </c>
      <c r="I96" s="19"/>
      <c r="J96" s="47"/>
      <c r="K96" s="20">
        <v>459</v>
      </c>
      <c r="L96" s="21">
        <v>144</v>
      </c>
      <c r="M96" s="43">
        <f t="shared" si="241"/>
        <v>603</v>
      </c>
      <c r="N96" s="22">
        <v>154</v>
      </c>
      <c r="O96" s="21">
        <v>22</v>
      </c>
      <c r="P96" s="62">
        <f t="shared" si="254"/>
        <v>176</v>
      </c>
      <c r="Q96" s="153">
        <f t="shared" si="242"/>
        <v>613</v>
      </c>
      <c r="R96" s="154">
        <f t="shared" si="233"/>
        <v>166</v>
      </c>
      <c r="S96" s="155">
        <f t="shared" si="255"/>
        <v>779</v>
      </c>
      <c r="T96" s="20">
        <v>782</v>
      </c>
      <c r="U96" s="21">
        <v>249</v>
      </c>
      <c r="V96" s="43">
        <f t="shared" si="243"/>
        <v>1031</v>
      </c>
      <c r="W96" s="22">
        <v>66</v>
      </c>
      <c r="X96" s="21">
        <v>57</v>
      </c>
      <c r="Y96" s="62">
        <f t="shared" si="256"/>
        <v>123</v>
      </c>
      <c r="Z96" s="153">
        <f t="shared" si="244"/>
        <v>848</v>
      </c>
      <c r="AA96" s="154">
        <f t="shared" si="234"/>
        <v>306</v>
      </c>
      <c r="AB96" s="155">
        <f t="shared" si="257"/>
        <v>1154</v>
      </c>
      <c r="AC96" s="248">
        <f t="shared" si="245"/>
        <v>1395</v>
      </c>
      <c r="AD96" s="179">
        <f t="shared" si="235"/>
        <v>415</v>
      </c>
      <c r="AE96" s="249">
        <f t="shared" si="246"/>
        <v>1810</v>
      </c>
      <c r="AF96" s="61">
        <v>913</v>
      </c>
      <c r="AG96" s="41">
        <v>324</v>
      </c>
      <c r="AH96" s="43">
        <f t="shared" si="247"/>
        <v>1237</v>
      </c>
      <c r="AI96" s="22"/>
      <c r="AJ96" s="21"/>
      <c r="AK96" s="62">
        <f t="shared" si="258"/>
        <v>0</v>
      </c>
      <c r="AL96" s="153">
        <f t="shared" si="248"/>
        <v>913</v>
      </c>
      <c r="AM96" s="154">
        <f t="shared" si="236"/>
        <v>324</v>
      </c>
      <c r="AN96" s="155">
        <f t="shared" si="259"/>
        <v>1237</v>
      </c>
      <c r="AO96" s="253">
        <f t="shared" si="249"/>
        <v>1761</v>
      </c>
      <c r="AP96" s="259">
        <f t="shared" si="237"/>
        <v>630</v>
      </c>
      <c r="AQ96" s="249">
        <f t="shared" si="250"/>
        <v>2391</v>
      </c>
      <c r="AR96" s="61"/>
      <c r="AS96" s="41"/>
      <c r="AT96" s="43">
        <f t="shared" si="251"/>
        <v>0</v>
      </c>
      <c r="AU96" s="22"/>
      <c r="AV96" s="21"/>
      <c r="AW96" s="41">
        <f t="shared" si="260"/>
        <v>0</v>
      </c>
      <c r="AX96" s="226">
        <f t="shared" si="252"/>
        <v>0</v>
      </c>
      <c r="AY96" s="154">
        <f t="shared" si="238"/>
        <v>0</v>
      </c>
      <c r="AZ96" s="155">
        <f t="shared" si="261"/>
        <v>0</v>
      </c>
      <c r="BA96" s="274">
        <f t="shared" si="239"/>
        <v>2308</v>
      </c>
      <c r="BB96" s="275">
        <f t="shared" si="240"/>
        <v>739</v>
      </c>
      <c r="BC96" s="276">
        <f t="shared" si="253"/>
        <v>3047</v>
      </c>
    </row>
    <row r="97" spans="1:55" s="4" customFormat="1">
      <c r="A97" s="44"/>
      <c r="B97" s="9"/>
      <c r="C97" s="10"/>
      <c r="D97" s="11"/>
      <c r="E97" s="12"/>
      <c r="F97" s="17"/>
      <c r="G97" s="18" t="s">
        <v>26</v>
      </c>
      <c r="H97" s="18" t="s">
        <v>27</v>
      </c>
      <c r="I97" s="19"/>
      <c r="J97" s="47"/>
      <c r="K97" s="20">
        <v>187</v>
      </c>
      <c r="L97" s="21">
        <v>65</v>
      </c>
      <c r="M97" s="43">
        <f t="shared" si="241"/>
        <v>252</v>
      </c>
      <c r="N97" s="22">
        <v>59</v>
      </c>
      <c r="O97" s="21">
        <v>14</v>
      </c>
      <c r="P97" s="62">
        <f t="shared" si="254"/>
        <v>73</v>
      </c>
      <c r="Q97" s="153">
        <f t="shared" si="242"/>
        <v>246</v>
      </c>
      <c r="R97" s="154">
        <f t="shared" si="233"/>
        <v>79</v>
      </c>
      <c r="S97" s="155">
        <f t="shared" si="255"/>
        <v>325</v>
      </c>
      <c r="T97" s="20">
        <v>264</v>
      </c>
      <c r="U97" s="21">
        <v>71</v>
      </c>
      <c r="V97" s="43">
        <f t="shared" si="243"/>
        <v>335</v>
      </c>
      <c r="W97" s="22">
        <v>22</v>
      </c>
      <c r="X97" s="21">
        <v>12</v>
      </c>
      <c r="Y97" s="62">
        <f t="shared" si="256"/>
        <v>34</v>
      </c>
      <c r="Z97" s="153">
        <f t="shared" si="244"/>
        <v>286</v>
      </c>
      <c r="AA97" s="154">
        <f t="shared" si="234"/>
        <v>83</v>
      </c>
      <c r="AB97" s="155">
        <f t="shared" si="257"/>
        <v>369</v>
      </c>
      <c r="AC97" s="248">
        <f t="shared" si="245"/>
        <v>510</v>
      </c>
      <c r="AD97" s="179">
        <f t="shared" si="235"/>
        <v>150</v>
      </c>
      <c r="AE97" s="249">
        <f t="shared" si="246"/>
        <v>660</v>
      </c>
      <c r="AF97" s="61">
        <v>573</v>
      </c>
      <c r="AG97" s="41">
        <v>246</v>
      </c>
      <c r="AH97" s="43">
        <f t="shared" si="247"/>
        <v>819</v>
      </c>
      <c r="AI97" s="22"/>
      <c r="AJ97" s="21"/>
      <c r="AK97" s="62">
        <f t="shared" si="258"/>
        <v>0</v>
      </c>
      <c r="AL97" s="153">
        <f t="shared" si="248"/>
        <v>573</v>
      </c>
      <c r="AM97" s="154">
        <f t="shared" si="236"/>
        <v>246</v>
      </c>
      <c r="AN97" s="155">
        <f t="shared" si="259"/>
        <v>819</v>
      </c>
      <c r="AO97" s="253">
        <f t="shared" si="249"/>
        <v>859</v>
      </c>
      <c r="AP97" s="259">
        <f t="shared" si="237"/>
        <v>329</v>
      </c>
      <c r="AQ97" s="249">
        <f t="shared" si="250"/>
        <v>1188</v>
      </c>
      <c r="AR97" s="61"/>
      <c r="AS97" s="41"/>
      <c r="AT97" s="43">
        <f t="shared" si="251"/>
        <v>0</v>
      </c>
      <c r="AU97" s="22"/>
      <c r="AV97" s="21"/>
      <c r="AW97" s="41">
        <f t="shared" si="260"/>
        <v>0</v>
      </c>
      <c r="AX97" s="226">
        <f t="shared" si="252"/>
        <v>0</v>
      </c>
      <c r="AY97" s="154">
        <f t="shared" si="238"/>
        <v>0</v>
      </c>
      <c r="AZ97" s="155">
        <f t="shared" si="261"/>
        <v>0</v>
      </c>
      <c r="BA97" s="274">
        <f t="shared" si="239"/>
        <v>1083</v>
      </c>
      <c r="BB97" s="275">
        <f t="shared" si="240"/>
        <v>396</v>
      </c>
      <c r="BC97" s="276">
        <f t="shared" si="253"/>
        <v>1479</v>
      </c>
    </row>
    <row r="98" spans="1:55" s="4" customFormat="1">
      <c r="A98" s="44"/>
      <c r="B98" s="9"/>
      <c r="C98" s="10"/>
      <c r="D98" s="11"/>
      <c r="E98" s="12"/>
      <c r="F98" s="17"/>
      <c r="G98" s="18" t="s">
        <v>28</v>
      </c>
      <c r="H98" s="18" t="s">
        <v>29</v>
      </c>
      <c r="I98" s="19"/>
      <c r="J98" s="47"/>
      <c r="K98" s="20">
        <v>41</v>
      </c>
      <c r="L98" s="21">
        <v>168</v>
      </c>
      <c r="M98" s="43">
        <f t="shared" si="241"/>
        <v>209</v>
      </c>
      <c r="N98" s="22">
        <v>158</v>
      </c>
      <c r="O98" s="21">
        <v>31</v>
      </c>
      <c r="P98" s="62">
        <f t="shared" si="254"/>
        <v>189</v>
      </c>
      <c r="Q98" s="153">
        <f t="shared" si="242"/>
        <v>199</v>
      </c>
      <c r="R98" s="154">
        <f t="shared" si="233"/>
        <v>199</v>
      </c>
      <c r="S98" s="155">
        <f t="shared" si="255"/>
        <v>398</v>
      </c>
      <c r="T98" s="20">
        <v>630</v>
      </c>
      <c r="U98" s="21">
        <v>250</v>
      </c>
      <c r="V98" s="43">
        <f t="shared" si="243"/>
        <v>880</v>
      </c>
      <c r="W98" s="22">
        <v>62</v>
      </c>
      <c r="X98" s="21">
        <v>37</v>
      </c>
      <c r="Y98" s="62">
        <f t="shared" si="256"/>
        <v>99</v>
      </c>
      <c r="Z98" s="153">
        <f t="shared" si="244"/>
        <v>692</v>
      </c>
      <c r="AA98" s="154">
        <f t="shared" si="234"/>
        <v>287</v>
      </c>
      <c r="AB98" s="155">
        <f t="shared" si="257"/>
        <v>979</v>
      </c>
      <c r="AC98" s="248">
        <f t="shared" si="245"/>
        <v>829</v>
      </c>
      <c r="AD98" s="179">
        <f t="shared" si="235"/>
        <v>449</v>
      </c>
      <c r="AE98" s="249">
        <f t="shared" si="246"/>
        <v>1278</v>
      </c>
      <c r="AF98" s="61">
        <v>990</v>
      </c>
      <c r="AG98" s="41">
        <v>531</v>
      </c>
      <c r="AH98" s="43">
        <f t="shared" si="247"/>
        <v>1521</v>
      </c>
      <c r="AI98" s="22"/>
      <c r="AJ98" s="21"/>
      <c r="AK98" s="62">
        <f t="shared" si="258"/>
        <v>0</v>
      </c>
      <c r="AL98" s="153">
        <f t="shared" si="248"/>
        <v>990</v>
      </c>
      <c r="AM98" s="154">
        <f t="shared" si="236"/>
        <v>531</v>
      </c>
      <c r="AN98" s="155">
        <f t="shared" si="259"/>
        <v>1521</v>
      </c>
      <c r="AO98" s="253">
        <f t="shared" si="249"/>
        <v>1682</v>
      </c>
      <c r="AP98" s="259">
        <f t="shared" si="237"/>
        <v>818</v>
      </c>
      <c r="AQ98" s="249">
        <f t="shared" si="250"/>
        <v>2500</v>
      </c>
      <c r="AR98" s="61"/>
      <c r="AS98" s="41"/>
      <c r="AT98" s="43">
        <f t="shared" si="251"/>
        <v>0</v>
      </c>
      <c r="AU98" s="22"/>
      <c r="AV98" s="21"/>
      <c r="AW98" s="41">
        <f t="shared" si="260"/>
        <v>0</v>
      </c>
      <c r="AX98" s="226">
        <f t="shared" si="252"/>
        <v>0</v>
      </c>
      <c r="AY98" s="154">
        <f t="shared" si="238"/>
        <v>0</v>
      </c>
      <c r="AZ98" s="155">
        <f t="shared" si="261"/>
        <v>0</v>
      </c>
      <c r="BA98" s="274">
        <f t="shared" si="239"/>
        <v>1819</v>
      </c>
      <c r="BB98" s="275">
        <f t="shared" si="240"/>
        <v>980</v>
      </c>
      <c r="BC98" s="276">
        <f t="shared" si="253"/>
        <v>2799</v>
      </c>
    </row>
    <row r="99" spans="1:55" s="4" customFormat="1">
      <c r="A99" s="44"/>
      <c r="B99" s="9"/>
      <c r="C99" s="10"/>
      <c r="D99" s="11"/>
      <c r="E99" s="12"/>
      <c r="F99" s="17"/>
      <c r="G99" s="18" t="s">
        <v>30</v>
      </c>
      <c r="H99" s="18" t="s">
        <v>31</v>
      </c>
      <c r="I99" s="19"/>
      <c r="J99" s="47"/>
      <c r="K99" s="20">
        <v>15</v>
      </c>
      <c r="L99" s="21">
        <v>8</v>
      </c>
      <c r="M99" s="43">
        <f t="shared" si="241"/>
        <v>23</v>
      </c>
      <c r="N99" s="22">
        <v>2</v>
      </c>
      <c r="O99" s="21">
        <v>1</v>
      </c>
      <c r="P99" s="62">
        <f t="shared" si="254"/>
        <v>3</v>
      </c>
      <c r="Q99" s="153">
        <f t="shared" si="242"/>
        <v>17</v>
      </c>
      <c r="R99" s="154">
        <f t="shared" si="233"/>
        <v>9</v>
      </c>
      <c r="S99" s="155">
        <f t="shared" si="255"/>
        <v>26</v>
      </c>
      <c r="T99" s="20">
        <v>23</v>
      </c>
      <c r="U99" s="21">
        <v>13</v>
      </c>
      <c r="V99" s="43">
        <f t="shared" si="243"/>
        <v>36</v>
      </c>
      <c r="W99" s="22">
        <v>1</v>
      </c>
      <c r="X99" s="21">
        <v>6</v>
      </c>
      <c r="Y99" s="62">
        <f t="shared" si="256"/>
        <v>7</v>
      </c>
      <c r="Z99" s="153">
        <f t="shared" si="244"/>
        <v>24</v>
      </c>
      <c r="AA99" s="154">
        <f t="shared" si="234"/>
        <v>19</v>
      </c>
      <c r="AB99" s="155">
        <f t="shared" si="257"/>
        <v>43</v>
      </c>
      <c r="AC99" s="248">
        <f t="shared" si="245"/>
        <v>40</v>
      </c>
      <c r="AD99" s="179">
        <f t="shared" si="235"/>
        <v>22</v>
      </c>
      <c r="AE99" s="249">
        <f t="shared" si="246"/>
        <v>62</v>
      </c>
      <c r="AF99" s="61">
        <v>51</v>
      </c>
      <c r="AG99" s="41">
        <v>19</v>
      </c>
      <c r="AH99" s="43">
        <f t="shared" si="247"/>
        <v>70</v>
      </c>
      <c r="AI99" s="22"/>
      <c r="AJ99" s="21"/>
      <c r="AK99" s="62">
        <f t="shared" si="258"/>
        <v>0</v>
      </c>
      <c r="AL99" s="153">
        <f t="shared" si="248"/>
        <v>51</v>
      </c>
      <c r="AM99" s="154">
        <f t="shared" si="236"/>
        <v>19</v>
      </c>
      <c r="AN99" s="155">
        <f t="shared" si="259"/>
        <v>70</v>
      </c>
      <c r="AO99" s="253">
        <f t="shared" si="249"/>
        <v>75</v>
      </c>
      <c r="AP99" s="259">
        <f t="shared" si="237"/>
        <v>38</v>
      </c>
      <c r="AQ99" s="249">
        <f t="shared" si="250"/>
        <v>113</v>
      </c>
      <c r="AR99" s="61"/>
      <c r="AS99" s="41"/>
      <c r="AT99" s="43">
        <f t="shared" si="251"/>
        <v>0</v>
      </c>
      <c r="AU99" s="22"/>
      <c r="AV99" s="21"/>
      <c r="AW99" s="41">
        <f t="shared" si="260"/>
        <v>0</v>
      </c>
      <c r="AX99" s="226">
        <f t="shared" si="252"/>
        <v>0</v>
      </c>
      <c r="AY99" s="154">
        <f t="shared" si="238"/>
        <v>0</v>
      </c>
      <c r="AZ99" s="155">
        <f t="shared" si="261"/>
        <v>0</v>
      </c>
      <c r="BA99" s="274">
        <f t="shared" si="239"/>
        <v>91</v>
      </c>
      <c r="BB99" s="275">
        <f t="shared" si="240"/>
        <v>41</v>
      </c>
      <c r="BC99" s="276">
        <f t="shared" si="253"/>
        <v>132</v>
      </c>
    </row>
    <row r="100" spans="1:55" s="4" customFormat="1">
      <c r="A100" s="44"/>
      <c r="B100" s="9"/>
      <c r="C100" s="10"/>
      <c r="D100" s="11"/>
      <c r="E100" s="12"/>
      <c r="F100" s="17"/>
      <c r="G100" s="18" t="s">
        <v>32</v>
      </c>
      <c r="H100" s="18" t="s">
        <v>33</v>
      </c>
      <c r="I100" s="19"/>
      <c r="J100" s="47"/>
      <c r="K100" s="20">
        <v>7</v>
      </c>
      <c r="L100" s="21"/>
      <c r="M100" s="43">
        <f t="shared" si="241"/>
        <v>7</v>
      </c>
      <c r="N100" s="22"/>
      <c r="O100" s="21"/>
      <c r="P100" s="62">
        <f t="shared" si="254"/>
        <v>0</v>
      </c>
      <c r="Q100" s="153">
        <f t="shared" si="242"/>
        <v>7</v>
      </c>
      <c r="R100" s="154">
        <f t="shared" si="233"/>
        <v>0</v>
      </c>
      <c r="S100" s="155">
        <f t="shared" si="255"/>
        <v>7</v>
      </c>
      <c r="T100" s="20">
        <v>3</v>
      </c>
      <c r="U100" s="21">
        <v>2</v>
      </c>
      <c r="V100" s="43">
        <f t="shared" si="243"/>
        <v>5</v>
      </c>
      <c r="W100" s="22"/>
      <c r="X100" s="21"/>
      <c r="Y100" s="62">
        <f t="shared" si="256"/>
        <v>0</v>
      </c>
      <c r="Z100" s="153">
        <f t="shared" si="244"/>
        <v>3</v>
      </c>
      <c r="AA100" s="154">
        <f t="shared" si="234"/>
        <v>2</v>
      </c>
      <c r="AB100" s="155">
        <f t="shared" si="257"/>
        <v>5</v>
      </c>
      <c r="AC100" s="248">
        <f t="shared" si="245"/>
        <v>10</v>
      </c>
      <c r="AD100" s="179">
        <f t="shared" si="235"/>
        <v>2</v>
      </c>
      <c r="AE100" s="249">
        <f t="shared" si="246"/>
        <v>12</v>
      </c>
      <c r="AF100" s="61"/>
      <c r="AG100" s="41">
        <v>2</v>
      </c>
      <c r="AH100" s="43">
        <f t="shared" si="247"/>
        <v>2</v>
      </c>
      <c r="AI100" s="22"/>
      <c r="AJ100" s="21"/>
      <c r="AK100" s="62">
        <f t="shared" si="258"/>
        <v>0</v>
      </c>
      <c r="AL100" s="153">
        <f t="shared" si="248"/>
        <v>0</v>
      </c>
      <c r="AM100" s="154">
        <f t="shared" si="236"/>
        <v>2</v>
      </c>
      <c r="AN100" s="155">
        <f t="shared" si="259"/>
        <v>2</v>
      </c>
      <c r="AO100" s="253">
        <f t="shared" si="249"/>
        <v>3</v>
      </c>
      <c r="AP100" s="259">
        <f t="shared" si="237"/>
        <v>4</v>
      </c>
      <c r="AQ100" s="249">
        <f t="shared" si="250"/>
        <v>7</v>
      </c>
      <c r="AR100" s="61"/>
      <c r="AS100" s="41"/>
      <c r="AT100" s="43">
        <f t="shared" si="251"/>
        <v>0</v>
      </c>
      <c r="AU100" s="22"/>
      <c r="AV100" s="21"/>
      <c r="AW100" s="41">
        <f t="shared" si="260"/>
        <v>0</v>
      </c>
      <c r="AX100" s="226">
        <f t="shared" si="252"/>
        <v>0</v>
      </c>
      <c r="AY100" s="154">
        <f t="shared" si="238"/>
        <v>0</v>
      </c>
      <c r="AZ100" s="155">
        <f t="shared" si="261"/>
        <v>0</v>
      </c>
      <c r="BA100" s="274">
        <f t="shared" si="239"/>
        <v>10</v>
      </c>
      <c r="BB100" s="275">
        <f t="shared" si="240"/>
        <v>4</v>
      </c>
      <c r="BC100" s="276">
        <f t="shared" si="253"/>
        <v>14</v>
      </c>
    </row>
    <row r="101" spans="1:55" s="4" customFormat="1">
      <c r="A101" s="44"/>
      <c r="B101" s="9"/>
      <c r="C101" s="10"/>
      <c r="D101" s="11"/>
      <c r="E101" s="12"/>
      <c r="F101" s="10"/>
      <c r="G101" s="7" t="s">
        <v>34</v>
      </c>
      <c r="H101" s="7" t="s">
        <v>35</v>
      </c>
      <c r="J101" s="45"/>
      <c r="K101" s="71"/>
      <c r="L101" s="15"/>
      <c r="M101" s="102">
        <f t="shared" si="241"/>
        <v>0</v>
      </c>
      <c r="N101" s="16"/>
      <c r="O101" s="15"/>
      <c r="P101" s="103">
        <f t="shared" si="254"/>
        <v>0</v>
      </c>
      <c r="Q101" s="150">
        <f t="shared" si="242"/>
        <v>0</v>
      </c>
      <c r="R101" s="151">
        <f t="shared" si="233"/>
        <v>0</v>
      </c>
      <c r="S101" s="156">
        <f t="shared" si="255"/>
        <v>0</v>
      </c>
      <c r="T101" s="71"/>
      <c r="U101" s="15"/>
      <c r="V101" s="102">
        <f t="shared" si="243"/>
        <v>0</v>
      </c>
      <c r="W101" s="16"/>
      <c r="X101" s="15"/>
      <c r="Y101" s="103">
        <f t="shared" si="256"/>
        <v>0</v>
      </c>
      <c r="Z101" s="150">
        <f t="shared" si="244"/>
        <v>0</v>
      </c>
      <c r="AA101" s="151">
        <f t="shared" si="234"/>
        <v>0</v>
      </c>
      <c r="AB101" s="156">
        <f t="shared" si="257"/>
        <v>0</v>
      </c>
      <c r="AC101" s="247">
        <f t="shared" si="245"/>
        <v>0</v>
      </c>
      <c r="AD101" s="178">
        <f t="shared" si="235"/>
        <v>0</v>
      </c>
      <c r="AE101" s="186">
        <f t="shared" si="246"/>
        <v>0</v>
      </c>
      <c r="AF101" s="59">
        <v>5</v>
      </c>
      <c r="AG101" s="40"/>
      <c r="AH101" s="102">
        <f t="shared" si="247"/>
        <v>5</v>
      </c>
      <c r="AI101" s="16"/>
      <c r="AJ101" s="15"/>
      <c r="AK101" s="103">
        <f t="shared" si="258"/>
        <v>0</v>
      </c>
      <c r="AL101" s="150">
        <f t="shared" si="248"/>
        <v>5</v>
      </c>
      <c r="AM101" s="151">
        <f t="shared" si="236"/>
        <v>0</v>
      </c>
      <c r="AN101" s="156">
        <f t="shared" si="259"/>
        <v>5</v>
      </c>
      <c r="AO101" s="257">
        <f t="shared" si="249"/>
        <v>5</v>
      </c>
      <c r="AP101" s="258">
        <f t="shared" si="237"/>
        <v>0</v>
      </c>
      <c r="AQ101" s="186">
        <f t="shared" si="250"/>
        <v>5</v>
      </c>
      <c r="AR101" s="59"/>
      <c r="AS101" s="40"/>
      <c r="AT101" s="102">
        <f t="shared" si="251"/>
        <v>0</v>
      </c>
      <c r="AU101" s="16"/>
      <c r="AV101" s="15"/>
      <c r="AW101" s="104">
        <f t="shared" si="260"/>
        <v>0</v>
      </c>
      <c r="AX101" s="225">
        <f t="shared" si="252"/>
        <v>0</v>
      </c>
      <c r="AY101" s="151">
        <f t="shared" si="238"/>
        <v>0</v>
      </c>
      <c r="AZ101" s="156">
        <f t="shared" si="261"/>
        <v>0</v>
      </c>
      <c r="BA101" s="277">
        <f t="shared" si="239"/>
        <v>5</v>
      </c>
      <c r="BB101" s="278">
        <f t="shared" si="240"/>
        <v>0</v>
      </c>
      <c r="BC101" s="279">
        <f t="shared" si="253"/>
        <v>5</v>
      </c>
    </row>
    <row r="102" spans="1:55" s="4" customFormat="1" ht="15.9" customHeight="1">
      <c r="A102" s="44"/>
      <c r="B102" s="9"/>
      <c r="C102" s="10"/>
      <c r="D102" s="11"/>
      <c r="E102" s="12"/>
      <c r="F102" s="296" t="s">
        <v>75</v>
      </c>
      <c r="G102" s="297"/>
      <c r="H102" s="297"/>
      <c r="I102" s="298"/>
      <c r="J102" s="299"/>
      <c r="K102" s="300">
        <f>SUM(K103:K113)</f>
        <v>0</v>
      </c>
      <c r="L102" s="301">
        <f>SUM(L103:L113)</f>
        <v>0</v>
      </c>
      <c r="M102" s="301">
        <f>K102+L102</f>
        <v>0</v>
      </c>
      <c r="N102" s="301">
        <f>SUM(N103:N113)</f>
        <v>0</v>
      </c>
      <c r="O102" s="301">
        <f>SUM(O103:O113)</f>
        <v>0</v>
      </c>
      <c r="P102" s="302">
        <f>N102+O102</f>
        <v>0</v>
      </c>
      <c r="Q102" s="303">
        <f>K102+N102</f>
        <v>0</v>
      </c>
      <c r="R102" s="304">
        <f t="shared" si="233"/>
        <v>0</v>
      </c>
      <c r="S102" s="305">
        <f>Q102+R102</f>
        <v>0</v>
      </c>
      <c r="T102" s="300">
        <f>SUM(T103:T113)</f>
        <v>0</v>
      </c>
      <c r="U102" s="301">
        <f>SUM(U103:U113)</f>
        <v>0</v>
      </c>
      <c r="V102" s="301">
        <f>T102+U102</f>
        <v>0</v>
      </c>
      <c r="W102" s="301">
        <f>SUM(W103:W113)</f>
        <v>0</v>
      </c>
      <c r="X102" s="301">
        <f>SUM(X103:X113)</f>
        <v>0</v>
      </c>
      <c r="Y102" s="302">
        <f>W102+X102</f>
        <v>0</v>
      </c>
      <c r="Z102" s="303">
        <f>T102+W102</f>
        <v>0</v>
      </c>
      <c r="AA102" s="304">
        <f t="shared" si="234"/>
        <v>0</v>
      </c>
      <c r="AB102" s="305">
        <f>Z102+AA102</f>
        <v>0</v>
      </c>
      <c r="AC102" s="306">
        <f>Q102+T102</f>
        <v>0</v>
      </c>
      <c r="AD102" s="306">
        <f t="shared" si="235"/>
        <v>0</v>
      </c>
      <c r="AE102" s="307">
        <f>AD102+AC102</f>
        <v>0</v>
      </c>
      <c r="AF102" s="300">
        <f>SUM(AF103:AF113)</f>
        <v>0</v>
      </c>
      <c r="AG102" s="301">
        <f>SUM(AG103:AG113)</f>
        <v>0</v>
      </c>
      <c r="AH102" s="301">
        <f>AF102+AG102</f>
        <v>0</v>
      </c>
      <c r="AI102" s="301">
        <f>SUM(AI103:AI113)</f>
        <v>0</v>
      </c>
      <c r="AJ102" s="301">
        <f>SUM(AJ103:AJ113)</f>
        <v>0</v>
      </c>
      <c r="AK102" s="302">
        <f>AI102+AJ102</f>
        <v>0</v>
      </c>
      <c r="AL102" s="303">
        <f>AF102+AI102</f>
        <v>0</v>
      </c>
      <c r="AM102" s="304">
        <f t="shared" si="236"/>
        <v>0</v>
      </c>
      <c r="AN102" s="305">
        <f>AL102+AM102</f>
        <v>0</v>
      </c>
      <c r="AO102" s="308">
        <f>Z102+AF102</f>
        <v>0</v>
      </c>
      <c r="AP102" s="306">
        <f t="shared" si="237"/>
        <v>0</v>
      </c>
      <c r="AQ102" s="307">
        <f>AP102+AO102</f>
        <v>0</v>
      </c>
      <c r="AR102" s="300">
        <f>SUM(AR103:AR113)</f>
        <v>0</v>
      </c>
      <c r="AS102" s="301">
        <f>SUM(AS103:AS113)</f>
        <v>0</v>
      </c>
      <c r="AT102" s="301">
        <f>AR102+AS102</f>
        <v>0</v>
      </c>
      <c r="AU102" s="301">
        <f>SUM(AU103:AU113)</f>
        <v>0</v>
      </c>
      <c r="AV102" s="301">
        <f>SUM(AV103:AV113)</f>
        <v>0</v>
      </c>
      <c r="AW102" s="302">
        <f>AU102+AV102</f>
        <v>0</v>
      </c>
      <c r="AX102" s="303">
        <f>AR102+AU102</f>
        <v>0</v>
      </c>
      <c r="AY102" s="304">
        <f t="shared" si="238"/>
        <v>0</v>
      </c>
      <c r="AZ102" s="305">
        <f>AX102+AY102</f>
        <v>0</v>
      </c>
      <c r="BA102" s="308">
        <f t="shared" si="239"/>
        <v>0</v>
      </c>
      <c r="BB102" s="306">
        <f t="shared" si="240"/>
        <v>0</v>
      </c>
      <c r="BC102" s="309">
        <f>BA102+BB102</f>
        <v>0</v>
      </c>
    </row>
    <row r="103" spans="1:55" s="4" customFormat="1">
      <c r="A103" s="44"/>
      <c r="B103" s="9"/>
      <c r="C103" s="10"/>
      <c r="D103" s="11"/>
      <c r="E103" s="12"/>
      <c r="F103" s="10"/>
      <c r="G103" s="7" t="s">
        <v>16</v>
      </c>
      <c r="H103" s="7" t="s">
        <v>17</v>
      </c>
      <c r="J103" s="45"/>
      <c r="K103" s="71"/>
      <c r="L103" s="15"/>
      <c r="M103" s="101">
        <f>L103+K103</f>
        <v>0</v>
      </c>
      <c r="N103" s="16"/>
      <c r="O103" s="15"/>
      <c r="P103" s="60">
        <f>N103+O103</f>
        <v>0</v>
      </c>
      <c r="Q103" s="150">
        <f>K103+N103</f>
        <v>0</v>
      </c>
      <c r="R103" s="151">
        <f t="shared" ref="R103:R114" si="262">L103+O103</f>
        <v>0</v>
      </c>
      <c r="S103" s="152">
        <f>Q103+R103</f>
        <v>0</v>
      </c>
      <c r="T103" s="71"/>
      <c r="U103" s="15"/>
      <c r="V103" s="101">
        <f>U103+T103</f>
        <v>0</v>
      </c>
      <c r="W103" s="16"/>
      <c r="X103" s="15"/>
      <c r="Y103" s="60">
        <f>W103+X103</f>
        <v>0</v>
      </c>
      <c r="Z103" s="150">
        <f>T103+W103</f>
        <v>0</v>
      </c>
      <c r="AA103" s="151">
        <f t="shared" ref="AA103:AA114" si="263">U103+X103</f>
        <v>0</v>
      </c>
      <c r="AB103" s="152">
        <f>Z103+AA103</f>
        <v>0</v>
      </c>
      <c r="AC103" s="247">
        <f>Q103+T103</f>
        <v>0</v>
      </c>
      <c r="AD103" s="178">
        <f t="shared" ref="AD103:AD114" si="264">R103+U103</f>
        <v>0</v>
      </c>
      <c r="AE103" s="123">
        <f>AD103+AC103</f>
        <v>0</v>
      </c>
      <c r="AF103" s="59"/>
      <c r="AG103" s="40"/>
      <c r="AH103" s="101">
        <f>AG103+AF103</f>
        <v>0</v>
      </c>
      <c r="AI103" s="16"/>
      <c r="AJ103" s="15"/>
      <c r="AK103" s="60">
        <f>AI103+AJ103</f>
        <v>0</v>
      </c>
      <c r="AL103" s="150">
        <f>AF103+AI103</f>
        <v>0</v>
      </c>
      <c r="AM103" s="151">
        <f t="shared" ref="AM103:AM114" si="265">AG103+AJ103</f>
        <v>0</v>
      </c>
      <c r="AN103" s="152">
        <f>AL103+AM103</f>
        <v>0</v>
      </c>
      <c r="AO103" s="257">
        <f>Z103+AF103</f>
        <v>0</v>
      </c>
      <c r="AP103" s="258">
        <f t="shared" ref="AP103:AP114" si="266">AA103+AG103</f>
        <v>0</v>
      </c>
      <c r="AQ103" s="123">
        <f>AP103+AO103</f>
        <v>0</v>
      </c>
      <c r="AR103" s="59"/>
      <c r="AS103" s="40"/>
      <c r="AT103" s="101">
        <f>AS103+AR103</f>
        <v>0</v>
      </c>
      <c r="AU103" s="16"/>
      <c r="AV103" s="15"/>
      <c r="AW103" s="40">
        <f>AU103+AV103</f>
        <v>0</v>
      </c>
      <c r="AX103" s="225">
        <f>AR103+AU103</f>
        <v>0</v>
      </c>
      <c r="AY103" s="151">
        <f t="shared" ref="AY103:AY114" si="267">AS103+AV103</f>
        <v>0</v>
      </c>
      <c r="AZ103" s="152">
        <f>AX103+AY103</f>
        <v>0</v>
      </c>
      <c r="BA103" s="271">
        <f t="shared" ref="BA103:BA114" si="268">K103+N103+T103+AF103+AR103</f>
        <v>0</v>
      </c>
      <c r="BB103" s="272">
        <f t="shared" ref="BB103:BB114" si="269">L103+O103+U103+AG103+AS103</f>
        <v>0</v>
      </c>
      <c r="BC103" s="273">
        <f>BA103+BB103</f>
        <v>0</v>
      </c>
    </row>
    <row r="104" spans="1:55" s="4" customFormat="1">
      <c r="A104" s="44"/>
      <c r="B104" s="9"/>
      <c r="C104" s="10"/>
      <c r="D104" s="11"/>
      <c r="E104" s="12"/>
      <c r="F104" s="17"/>
      <c r="G104" s="18" t="s">
        <v>18</v>
      </c>
      <c r="H104" s="18" t="s">
        <v>19</v>
      </c>
      <c r="I104" s="19"/>
      <c r="J104" s="47"/>
      <c r="K104" s="20"/>
      <c r="L104" s="21"/>
      <c r="M104" s="43">
        <f t="shared" ref="M104:M113" si="270">L104+K104</f>
        <v>0</v>
      </c>
      <c r="N104" s="22"/>
      <c r="O104" s="21"/>
      <c r="P104" s="62">
        <f>N104+O104</f>
        <v>0</v>
      </c>
      <c r="Q104" s="153">
        <f t="shared" ref="Q104:Q113" si="271">K104+N104</f>
        <v>0</v>
      </c>
      <c r="R104" s="154">
        <f t="shared" si="262"/>
        <v>0</v>
      </c>
      <c r="S104" s="155">
        <f>Q104+R104</f>
        <v>0</v>
      </c>
      <c r="T104" s="20"/>
      <c r="U104" s="21"/>
      <c r="V104" s="43">
        <f t="shared" ref="V104:V113" si="272">U104+T104</f>
        <v>0</v>
      </c>
      <c r="W104" s="22"/>
      <c r="X104" s="21"/>
      <c r="Y104" s="62">
        <f>W104+X104</f>
        <v>0</v>
      </c>
      <c r="Z104" s="153">
        <f t="shared" ref="Z104:Z113" si="273">T104+W104</f>
        <v>0</v>
      </c>
      <c r="AA104" s="154">
        <f t="shared" si="263"/>
        <v>0</v>
      </c>
      <c r="AB104" s="155">
        <f>Z104+AA104</f>
        <v>0</v>
      </c>
      <c r="AC104" s="248">
        <f t="shared" ref="AC104:AC113" si="274">Q104+T104</f>
        <v>0</v>
      </c>
      <c r="AD104" s="179">
        <f t="shared" si="264"/>
        <v>0</v>
      </c>
      <c r="AE104" s="249">
        <f t="shared" ref="AE104:AE113" si="275">AD104+AC104</f>
        <v>0</v>
      </c>
      <c r="AF104" s="61"/>
      <c r="AG104" s="41"/>
      <c r="AH104" s="43">
        <f t="shared" ref="AH104:AH113" si="276">AG104+AF104</f>
        <v>0</v>
      </c>
      <c r="AI104" s="22"/>
      <c r="AJ104" s="21"/>
      <c r="AK104" s="62">
        <f>AI104+AJ104</f>
        <v>0</v>
      </c>
      <c r="AL104" s="153">
        <f t="shared" ref="AL104:AL113" si="277">AF104+AI104</f>
        <v>0</v>
      </c>
      <c r="AM104" s="154">
        <f t="shared" si="265"/>
        <v>0</v>
      </c>
      <c r="AN104" s="155">
        <f>AL104+AM104</f>
        <v>0</v>
      </c>
      <c r="AO104" s="253">
        <f t="shared" ref="AO104:AO113" si="278">Z104+AF104</f>
        <v>0</v>
      </c>
      <c r="AP104" s="259">
        <f t="shared" si="266"/>
        <v>0</v>
      </c>
      <c r="AQ104" s="249">
        <f t="shared" ref="AQ104:AQ113" si="279">AP104+AO104</f>
        <v>0</v>
      </c>
      <c r="AR104" s="61"/>
      <c r="AS104" s="41"/>
      <c r="AT104" s="43">
        <f t="shared" ref="AT104:AT113" si="280">AS104+AR104</f>
        <v>0</v>
      </c>
      <c r="AU104" s="22"/>
      <c r="AV104" s="21"/>
      <c r="AW104" s="41">
        <f>AU104+AV104</f>
        <v>0</v>
      </c>
      <c r="AX104" s="226">
        <f t="shared" ref="AX104:AX113" si="281">AR104+AU104</f>
        <v>0</v>
      </c>
      <c r="AY104" s="154">
        <f t="shared" si="267"/>
        <v>0</v>
      </c>
      <c r="AZ104" s="155">
        <f>AX104+AY104</f>
        <v>0</v>
      </c>
      <c r="BA104" s="274">
        <f t="shared" si="268"/>
        <v>0</v>
      </c>
      <c r="BB104" s="275">
        <f t="shared" si="269"/>
        <v>0</v>
      </c>
      <c r="BC104" s="276">
        <f t="shared" ref="BC104:BC113" si="282">BA104+BB104</f>
        <v>0</v>
      </c>
    </row>
    <row r="105" spans="1:55" s="4" customFormat="1">
      <c r="A105" s="44"/>
      <c r="B105" s="9"/>
      <c r="C105" s="10"/>
      <c r="D105" s="11"/>
      <c r="E105" s="12"/>
      <c r="F105" s="17"/>
      <c r="G105" s="18" t="s">
        <v>20</v>
      </c>
      <c r="H105" s="18" t="s">
        <v>21</v>
      </c>
      <c r="I105" s="19"/>
      <c r="J105" s="47"/>
      <c r="K105" s="20"/>
      <c r="L105" s="21"/>
      <c r="M105" s="43">
        <f t="shared" si="270"/>
        <v>0</v>
      </c>
      <c r="N105" s="22"/>
      <c r="O105" s="21"/>
      <c r="P105" s="62">
        <f t="shared" ref="P105:P113" si="283">N105+O105</f>
        <v>0</v>
      </c>
      <c r="Q105" s="153">
        <f t="shared" si="271"/>
        <v>0</v>
      </c>
      <c r="R105" s="154">
        <f t="shared" si="262"/>
        <v>0</v>
      </c>
      <c r="S105" s="155">
        <f t="shared" ref="S105:S113" si="284">Q105+R105</f>
        <v>0</v>
      </c>
      <c r="T105" s="20"/>
      <c r="U105" s="21"/>
      <c r="V105" s="43">
        <f t="shared" si="272"/>
        <v>0</v>
      </c>
      <c r="W105" s="22"/>
      <c r="X105" s="21"/>
      <c r="Y105" s="62">
        <f t="shared" ref="Y105:Y113" si="285">W105+X105</f>
        <v>0</v>
      </c>
      <c r="Z105" s="153">
        <f t="shared" si="273"/>
        <v>0</v>
      </c>
      <c r="AA105" s="154">
        <f t="shared" si="263"/>
        <v>0</v>
      </c>
      <c r="AB105" s="155">
        <f t="shared" ref="AB105:AB113" si="286">Z105+AA105</f>
        <v>0</v>
      </c>
      <c r="AC105" s="248">
        <f t="shared" si="274"/>
        <v>0</v>
      </c>
      <c r="AD105" s="179">
        <f t="shared" si="264"/>
        <v>0</v>
      </c>
      <c r="AE105" s="249">
        <f t="shared" si="275"/>
        <v>0</v>
      </c>
      <c r="AF105" s="61"/>
      <c r="AG105" s="41"/>
      <c r="AH105" s="43">
        <f t="shared" si="276"/>
        <v>0</v>
      </c>
      <c r="AI105" s="22"/>
      <c r="AJ105" s="21"/>
      <c r="AK105" s="62">
        <f t="shared" ref="AK105:AK113" si="287">AI105+AJ105</f>
        <v>0</v>
      </c>
      <c r="AL105" s="153">
        <f t="shared" si="277"/>
        <v>0</v>
      </c>
      <c r="AM105" s="154">
        <f t="shared" si="265"/>
        <v>0</v>
      </c>
      <c r="AN105" s="155">
        <f t="shared" ref="AN105:AN113" si="288">AL105+AM105</f>
        <v>0</v>
      </c>
      <c r="AO105" s="253">
        <f t="shared" si="278"/>
        <v>0</v>
      </c>
      <c r="AP105" s="259">
        <f t="shared" si="266"/>
        <v>0</v>
      </c>
      <c r="AQ105" s="249">
        <f t="shared" si="279"/>
        <v>0</v>
      </c>
      <c r="AR105" s="61"/>
      <c r="AS105" s="41"/>
      <c r="AT105" s="43">
        <f t="shared" si="280"/>
        <v>0</v>
      </c>
      <c r="AU105" s="22"/>
      <c r="AV105" s="21"/>
      <c r="AW105" s="41">
        <f t="shared" ref="AW105:AW113" si="289">AU105+AV105</f>
        <v>0</v>
      </c>
      <c r="AX105" s="226">
        <f t="shared" si="281"/>
        <v>0</v>
      </c>
      <c r="AY105" s="154">
        <f t="shared" si="267"/>
        <v>0</v>
      </c>
      <c r="AZ105" s="155">
        <f t="shared" ref="AZ105:AZ113" si="290">AX105+AY105</f>
        <v>0</v>
      </c>
      <c r="BA105" s="274">
        <f t="shared" si="268"/>
        <v>0</v>
      </c>
      <c r="BB105" s="275">
        <f t="shared" si="269"/>
        <v>0</v>
      </c>
      <c r="BC105" s="276">
        <f t="shared" si="282"/>
        <v>0</v>
      </c>
    </row>
    <row r="106" spans="1:55" s="4" customFormat="1">
      <c r="A106" s="44"/>
      <c r="B106" s="9"/>
      <c r="C106" s="10"/>
      <c r="D106" s="11"/>
      <c r="E106" s="12"/>
      <c r="F106" s="17"/>
      <c r="G106" s="18" t="s">
        <v>22</v>
      </c>
      <c r="H106" s="18" t="s">
        <v>23</v>
      </c>
      <c r="I106" s="19"/>
      <c r="J106" s="47"/>
      <c r="K106" s="20"/>
      <c r="L106" s="21"/>
      <c r="M106" s="43">
        <f t="shared" si="270"/>
        <v>0</v>
      </c>
      <c r="N106" s="22"/>
      <c r="O106" s="21"/>
      <c r="P106" s="62">
        <f t="shared" si="283"/>
        <v>0</v>
      </c>
      <c r="Q106" s="153">
        <f t="shared" si="271"/>
        <v>0</v>
      </c>
      <c r="R106" s="154">
        <f t="shared" si="262"/>
        <v>0</v>
      </c>
      <c r="S106" s="155">
        <f t="shared" si="284"/>
        <v>0</v>
      </c>
      <c r="T106" s="20"/>
      <c r="U106" s="21"/>
      <c r="V106" s="43">
        <f t="shared" si="272"/>
        <v>0</v>
      </c>
      <c r="W106" s="22"/>
      <c r="X106" s="21"/>
      <c r="Y106" s="62">
        <f t="shared" si="285"/>
        <v>0</v>
      </c>
      <c r="Z106" s="153">
        <f t="shared" si="273"/>
        <v>0</v>
      </c>
      <c r="AA106" s="154">
        <f t="shared" si="263"/>
        <v>0</v>
      </c>
      <c r="AB106" s="155">
        <f t="shared" si="286"/>
        <v>0</v>
      </c>
      <c r="AC106" s="248">
        <f t="shared" si="274"/>
        <v>0</v>
      </c>
      <c r="AD106" s="179">
        <f t="shared" si="264"/>
        <v>0</v>
      </c>
      <c r="AE106" s="249">
        <f t="shared" si="275"/>
        <v>0</v>
      </c>
      <c r="AF106" s="61"/>
      <c r="AG106" s="41"/>
      <c r="AH106" s="43">
        <f t="shared" si="276"/>
        <v>0</v>
      </c>
      <c r="AI106" s="22"/>
      <c r="AJ106" s="21"/>
      <c r="AK106" s="62">
        <f t="shared" si="287"/>
        <v>0</v>
      </c>
      <c r="AL106" s="153">
        <f t="shared" si="277"/>
        <v>0</v>
      </c>
      <c r="AM106" s="154">
        <f t="shared" si="265"/>
        <v>0</v>
      </c>
      <c r="AN106" s="155">
        <f t="shared" si="288"/>
        <v>0</v>
      </c>
      <c r="AO106" s="253">
        <f t="shared" si="278"/>
        <v>0</v>
      </c>
      <c r="AP106" s="259">
        <f t="shared" si="266"/>
        <v>0</v>
      </c>
      <c r="AQ106" s="249">
        <f t="shared" si="279"/>
        <v>0</v>
      </c>
      <c r="AR106" s="61"/>
      <c r="AS106" s="41"/>
      <c r="AT106" s="43">
        <f t="shared" si="280"/>
        <v>0</v>
      </c>
      <c r="AU106" s="22"/>
      <c r="AV106" s="21"/>
      <c r="AW106" s="41">
        <f t="shared" si="289"/>
        <v>0</v>
      </c>
      <c r="AX106" s="226">
        <f t="shared" si="281"/>
        <v>0</v>
      </c>
      <c r="AY106" s="154">
        <f t="shared" si="267"/>
        <v>0</v>
      </c>
      <c r="AZ106" s="155">
        <f t="shared" si="290"/>
        <v>0</v>
      </c>
      <c r="BA106" s="274">
        <f t="shared" si="268"/>
        <v>0</v>
      </c>
      <c r="BB106" s="275">
        <f t="shared" si="269"/>
        <v>0</v>
      </c>
      <c r="BC106" s="276">
        <f t="shared" si="282"/>
        <v>0</v>
      </c>
    </row>
    <row r="107" spans="1:55" s="4" customFormat="1">
      <c r="A107" s="44"/>
      <c r="B107" s="9"/>
      <c r="C107" s="10"/>
      <c r="D107" s="11"/>
      <c r="E107" s="12"/>
      <c r="F107" s="17"/>
      <c r="G107" s="18" t="s">
        <v>24</v>
      </c>
      <c r="H107" s="18" t="s">
        <v>58</v>
      </c>
      <c r="I107" s="19"/>
      <c r="J107" s="47"/>
      <c r="K107" s="20"/>
      <c r="L107" s="21"/>
      <c r="M107" s="43">
        <f t="shared" si="270"/>
        <v>0</v>
      </c>
      <c r="N107" s="22"/>
      <c r="O107" s="21"/>
      <c r="P107" s="62">
        <f t="shared" si="283"/>
        <v>0</v>
      </c>
      <c r="Q107" s="153">
        <f t="shared" si="271"/>
        <v>0</v>
      </c>
      <c r="R107" s="154">
        <f t="shared" si="262"/>
        <v>0</v>
      </c>
      <c r="S107" s="155">
        <f t="shared" si="284"/>
        <v>0</v>
      </c>
      <c r="T107" s="20"/>
      <c r="U107" s="21"/>
      <c r="V107" s="43">
        <f t="shared" si="272"/>
        <v>0</v>
      </c>
      <c r="W107" s="22"/>
      <c r="X107" s="21"/>
      <c r="Y107" s="62">
        <f t="shared" si="285"/>
        <v>0</v>
      </c>
      <c r="Z107" s="153">
        <f t="shared" si="273"/>
        <v>0</v>
      </c>
      <c r="AA107" s="154">
        <f t="shared" si="263"/>
        <v>0</v>
      </c>
      <c r="AB107" s="155">
        <f t="shared" si="286"/>
        <v>0</v>
      </c>
      <c r="AC107" s="248">
        <f t="shared" si="274"/>
        <v>0</v>
      </c>
      <c r="AD107" s="179">
        <f t="shared" si="264"/>
        <v>0</v>
      </c>
      <c r="AE107" s="249">
        <f t="shared" si="275"/>
        <v>0</v>
      </c>
      <c r="AF107" s="61"/>
      <c r="AG107" s="41"/>
      <c r="AH107" s="43">
        <f t="shared" si="276"/>
        <v>0</v>
      </c>
      <c r="AI107" s="22"/>
      <c r="AJ107" s="21"/>
      <c r="AK107" s="62">
        <f t="shared" si="287"/>
        <v>0</v>
      </c>
      <c r="AL107" s="153">
        <f t="shared" si="277"/>
        <v>0</v>
      </c>
      <c r="AM107" s="154">
        <f t="shared" si="265"/>
        <v>0</v>
      </c>
      <c r="AN107" s="155">
        <f t="shared" si="288"/>
        <v>0</v>
      </c>
      <c r="AO107" s="253">
        <f t="shared" si="278"/>
        <v>0</v>
      </c>
      <c r="AP107" s="259">
        <f t="shared" si="266"/>
        <v>0</v>
      </c>
      <c r="AQ107" s="249">
        <f t="shared" si="279"/>
        <v>0</v>
      </c>
      <c r="AR107" s="61"/>
      <c r="AS107" s="41"/>
      <c r="AT107" s="43">
        <f t="shared" si="280"/>
        <v>0</v>
      </c>
      <c r="AU107" s="22"/>
      <c r="AV107" s="21"/>
      <c r="AW107" s="41">
        <f t="shared" si="289"/>
        <v>0</v>
      </c>
      <c r="AX107" s="226">
        <f t="shared" si="281"/>
        <v>0</v>
      </c>
      <c r="AY107" s="154">
        <f t="shared" si="267"/>
        <v>0</v>
      </c>
      <c r="AZ107" s="155">
        <f t="shared" si="290"/>
        <v>0</v>
      </c>
      <c r="BA107" s="274">
        <f t="shared" si="268"/>
        <v>0</v>
      </c>
      <c r="BB107" s="275">
        <f t="shared" si="269"/>
        <v>0</v>
      </c>
      <c r="BC107" s="276">
        <f t="shared" si="282"/>
        <v>0</v>
      </c>
    </row>
    <row r="108" spans="1:55" s="4" customFormat="1">
      <c r="A108" s="44"/>
      <c r="B108" s="9"/>
      <c r="C108" s="10"/>
      <c r="D108" s="11"/>
      <c r="E108" s="12"/>
      <c r="F108" s="17"/>
      <c r="G108" s="18" t="s">
        <v>25</v>
      </c>
      <c r="H108" s="18" t="s">
        <v>59</v>
      </c>
      <c r="I108" s="19"/>
      <c r="J108" s="47"/>
      <c r="K108" s="20"/>
      <c r="L108" s="21"/>
      <c r="M108" s="43">
        <f t="shared" si="270"/>
        <v>0</v>
      </c>
      <c r="N108" s="22"/>
      <c r="O108" s="21"/>
      <c r="P108" s="62">
        <f t="shared" si="283"/>
        <v>0</v>
      </c>
      <c r="Q108" s="153">
        <f t="shared" si="271"/>
        <v>0</v>
      </c>
      <c r="R108" s="154">
        <f t="shared" si="262"/>
        <v>0</v>
      </c>
      <c r="S108" s="155">
        <f t="shared" si="284"/>
        <v>0</v>
      </c>
      <c r="T108" s="20"/>
      <c r="U108" s="21"/>
      <c r="V108" s="43">
        <f t="shared" si="272"/>
        <v>0</v>
      </c>
      <c r="W108" s="22"/>
      <c r="X108" s="21"/>
      <c r="Y108" s="62">
        <f t="shared" si="285"/>
        <v>0</v>
      </c>
      <c r="Z108" s="153">
        <f t="shared" si="273"/>
        <v>0</v>
      </c>
      <c r="AA108" s="154">
        <f t="shared" si="263"/>
        <v>0</v>
      </c>
      <c r="AB108" s="155">
        <f t="shared" si="286"/>
        <v>0</v>
      </c>
      <c r="AC108" s="248">
        <f t="shared" si="274"/>
        <v>0</v>
      </c>
      <c r="AD108" s="179">
        <f t="shared" si="264"/>
        <v>0</v>
      </c>
      <c r="AE108" s="249">
        <f t="shared" si="275"/>
        <v>0</v>
      </c>
      <c r="AF108" s="61"/>
      <c r="AG108" s="41"/>
      <c r="AH108" s="43">
        <f t="shared" si="276"/>
        <v>0</v>
      </c>
      <c r="AI108" s="22"/>
      <c r="AJ108" s="21"/>
      <c r="AK108" s="62">
        <f t="shared" si="287"/>
        <v>0</v>
      </c>
      <c r="AL108" s="153">
        <f t="shared" si="277"/>
        <v>0</v>
      </c>
      <c r="AM108" s="154">
        <f t="shared" si="265"/>
        <v>0</v>
      </c>
      <c r="AN108" s="155">
        <f t="shared" si="288"/>
        <v>0</v>
      </c>
      <c r="AO108" s="253">
        <f t="shared" si="278"/>
        <v>0</v>
      </c>
      <c r="AP108" s="259">
        <f t="shared" si="266"/>
        <v>0</v>
      </c>
      <c r="AQ108" s="249">
        <f t="shared" si="279"/>
        <v>0</v>
      </c>
      <c r="AR108" s="61"/>
      <c r="AS108" s="41"/>
      <c r="AT108" s="43">
        <f t="shared" si="280"/>
        <v>0</v>
      </c>
      <c r="AU108" s="22"/>
      <c r="AV108" s="21"/>
      <c r="AW108" s="41">
        <f t="shared" si="289"/>
        <v>0</v>
      </c>
      <c r="AX108" s="226">
        <f t="shared" si="281"/>
        <v>0</v>
      </c>
      <c r="AY108" s="154">
        <f t="shared" si="267"/>
        <v>0</v>
      </c>
      <c r="AZ108" s="155">
        <f t="shared" si="290"/>
        <v>0</v>
      </c>
      <c r="BA108" s="274">
        <f t="shared" si="268"/>
        <v>0</v>
      </c>
      <c r="BB108" s="275">
        <f t="shared" si="269"/>
        <v>0</v>
      </c>
      <c r="BC108" s="276">
        <f t="shared" si="282"/>
        <v>0</v>
      </c>
    </row>
    <row r="109" spans="1:55" s="4" customFormat="1">
      <c r="A109" s="44"/>
      <c r="B109" s="9"/>
      <c r="C109" s="10"/>
      <c r="D109" s="11"/>
      <c r="E109" s="12"/>
      <c r="F109" s="17"/>
      <c r="G109" s="18" t="s">
        <v>26</v>
      </c>
      <c r="H109" s="18" t="s">
        <v>27</v>
      </c>
      <c r="I109" s="19"/>
      <c r="J109" s="47"/>
      <c r="K109" s="20"/>
      <c r="L109" s="21"/>
      <c r="M109" s="43">
        <f t="shared" si="270"/>
        <v>0</v>
      </c>
      <c r="N109" s="22"/>
      <c r="O109" s="21"/>
      <c r="P109" s="62">
        <f t="shared" si="283"/>
        <v>0</v>
      </c>
      <c r="Q109" s="153">
        <f t="shared" si="271"/>
        <v>0</v>
      </c>
      <c r="R109" s="154">
        <f t="shared" si="262"/>
        <v>0</v>
      </c>
      <c r="S109" s="155">
        <f t="shared" si="284"/>
        <v>0</v>
      </c>
      <c r="T109" s="20"/>
      <c r="U109" s="21"/>
      <c r="V109" s="43">
        <f t="shared" si="272"/>
        <v>0</v>
      </c>
      <c r="W109" s="22"/>
      <c r="X109" s="21"/>
      <c r="Y109" s="62">
        <f t="shared" si="285"/>
        <v>0</v>
      </c>
      <c r="Z109" s="153">
        <f t="shared" si="273"/>
        <v>0</v>
      </c>
      <c r="AA109" s="154">
        <f t="shared" si="263"/>
        <v>0</v>
      </c>
      <c r="AB109" s="155">
        <f t="shared" si="286"/>
        <v>0</v>
      </c>
      <c r="AC109" s="248">
        <f t="shared" si="274"/>
        <v>0</v>
      </c>
      <c r="AD109" s="179">
        <f t="shared" si="264"/>
        <v>0</v>
      </c>
      <c r="AE109" s="249">
        <f t="shared" si="275"/>
        <v>0</v>
      </c>
      <c r="AF109" s="61"/>
      <c r="AG109" s="41"/>
      <c r="AH109" s="43">
        <f t="shared" si="276"/>
        <v>0</v>
      </c>
      <c r="AI109" s="22"/>
      <c r="AJ109" s="21"/>
      <c r="AK109" s="62">
        <f t="shared" si="287"/>
        <v>0</v>
      </c>
      <c r="AL109" s="153">
        <f t="shared" si="277"/>
        <v>0</v>
      </c>
      <c r="AM109" s="154">
        <f t="shared" si="265"/>
        <v>0</v>
      </c>
      <c r="AN109" s="155">
        <f t="shared" si="288"/>
        <v>0</v>
      </c>
      <c r="AO109" s="253">
        <f t="shared" si="278"/>
        <v>0</v>
      </c>
      <c r="AP109" s="259">
        <f t="shared" si="266"/>
        <v>0</v>
      </c>
      <c r="AQ109" s="249">
        <f t="shared" si="279"/>
        <v>0</v>
      </c>
      <c r="AR109" s="61"/>
      <c r="AS109" s="41"/>
      <c r="AT109" s="43">
        <f t="shared" si="280"/>
        <v>0</v>
      </c>
      <c r="AU109" s="22"/>
      <c r="AV109" s="21"/>
      <c r="AW109" s="41">
        <f t="shared" si="289"/>
        <v>0</v>
      </c>
      <c r="AX109" s="226">
        <f t="shared" si="281"/>
        <v>0</v>
      </c>
      <c r="AY109" s="154">
        <f t="shared" si="267"/>
        <v>0</v>
      </c>
      <c r="AZ109" s="155">
        <f t="shared" si="290"/>
        <v>0</v>
      </c>
      <c r="BA109" s="274">
        <f t="shared" si="268"/>
        <v>0</v>
      </c>
      <c r="BB109" s="275">
        <f t="shared" si="269"/>
        <v>0</v>
      </c>
      <c r="BC109" s="276">
        <f t="shared" si="282"/>
        <v>0</v>
      </c>
    </row>
    <row r="110" spans="1:55" s="4" customFormat="1">
      <c r="A110" s="44"/>
      <c r="B110" s="9"/>
      <c r="C110" s="10"/>
      <c r="D110" s="11"/>
      <c r="E110" s="12"/>
      <c r="F110" s="17"/>
      <c r="G110" s="18" t="s">
        <v>28</v>
      </c>
      <c r="H110" s="18" t="s">
        <v>29</v>
      </c>
      <c r="I110" s="19"/>
      <c r="J110" s="47"/>
      <c r="K110" s="20"/>
      <c r="L110" s="21"/>
      <c r="M110" s="43">
        <f t="shared" si="270"/>
        <v>0</v>
      </c>
      <c r="N110" s="22"/>
      <c r="O110" s="21"/>
      <c r="P110" s="62">
        <f t="shared" si="283"/>
        <v>0</v>
      </c>
      <c r="Q110" s="153">
        <f t="shared" si="271"/>
        <v>0</v>
      </c>
      <c r="R110" s="154">
        <f t="shared" si="262"/>
        <v>0</v>
      </c>
      <c r="S110" s="155">
        <f t="shared" si="284"/>
        <v>0</v>
      </c>
      <c r="T110" s="20"/>
      <c r="U110" s="21"/>
      <c r="V110" s="43">
        <f t="shared" si="272"/>
        <v>0</v>
      </c>
      <c r="W110" s="22"/>
      <c r="X110" s="21"/>
      <c r="Y110" s="62">
        <f t="shared" si="285"/>
        <v>0</v>
      </c>
      <c r="Z110" s="153">
        <f t="shared" si="273"/>
        <v>0</v>
      </c>
      <c r="AA110" s="154">
        <f t="shared" si="263"/>
        <v>0</v>
      </c>
      <c r="AB110" s="155">
        <f t="shared" si="286"/>
        <v>0</v>
      </c>
      <c r="AC110" s="248">
        <f t="shared" si="274"/>
        <v>0</v>
      </c>
      <c r="AD110" s="179">
        <f t="shared" si="264"/>
        <v>0</v>
      </c>
      <c r="AE110" s="249">
        <f t="shared" si="275"/>
        <v>0</v>
      </c>
      <c r="AF110" s="61"/>
      <c r="AG110" s="41"/>
      <c r="AH110" s="43">
        <f t="shared" si="276"/>
        <v>0</v>
      </c>
      <c r="AI110" s="22"/>
      <c r="AJ110" s="21"/>
      <c r="AK110" s="62">
        <f t="shared" si="287"/>
        <v>0</v>
      </c>
      <c r="AL110" s="153">
        <f t="shared" si="277"/>
        <v>0</v>
      </c>
      <c r="AM110" s="154">
        <f t="shared" si="265"/>
        <v>0</v>
      </c>
      <c r="AN110" s="155">
        <f t="shared" si="288"/>
        <v>0</v>
      </c>
      <c r="AO110" s="253">
        <f t="shared" si="278"/>
        <v>0</v>
      </c>
      <c r="AP110" s="259">
        <f t="shared" si="266"/>
        <v>0</v>
      </c>
      <c r="AQ110" s="249">
        <f t="shared" si="279"/>
        <v>0</v>
      </c>
      <c r="AR110" s="61"/>
      <c r="AS110" s="41"/>
      <c r="AT110" s="43">
        <f t="shared" si="280"/>
        <v>0</v>
      </c>
      <c r="AU110" s="22"/>
      <c r="AV110" s="21"/>
      <c r="AW110" s="41">
        <f t="shared" si="289"/>
        <v>0</v>
      </c>
      <c r="AX110" s="226">
        <f t="shared" si="281"/>
        <v>0</v>
      </c>
      <c r="AY110" s="154">
        <f t="shared" si="267"/>
        <v>0</v>
      </c>
      <c r="AZ110" s="155">
        <f t="shared" si="290"/>
        <v>0</v>
      </c>
      <c r="BA110" s="274">
        <f t="shared" si="268"/>
        <v>0</v>
      </c>
      <c r="BB110" s="275">
        <f t="shared" si="269"/>
        <v>0</v>
      </c>
      <c r="BC110" s="276">
        <f t="shared" si="282"/>
        <v>0</v>
      </c>
    </row>
    <row r="111" spans="1:55" s="4" customFormat="1">
      <c r="A111" s="44"/>
      <c r="B111" s="9"/>
      <c r="C111" s="10"/>
      <c r="D111" s="11"/>
      <c r="E111" s="12"/>
      <c r="F111" s="17"/>
      <c r="G111" s="18" t="s">
        <v>30</v>
      </c>
      <c r="H111" s="18" t="s">
        <v>31</v>
      </c>
      <c r="I111" s="19"/>
      <c r="J111" s="47"/>
      <c r="K111" s="20"/>
      <c r="L111" s="21"/>
      <c r="M111" s="43">
        <f t="shared" si="270"/>
        <v>0</v>
      </c>
      <c r="N111" s="22"/>
      <c r="O111" s="21"/>
      <c r="P111" s="62">
        <f t="shared" si="283"/>
        <v>0</v>
      </c>
      <c r="Q111" s="153">
        <f t="shared" si="271"/>
        <v>0</v>
      </c>
      <c r="R111" s="154">
        <f t="shared" si="262"/>
        <v>0</v>
      </c>
      <c r="S111" s="155">
        <f t="shared" si="284"/>
        <v>0</v>
      </c>
      <c r="T111" s="20"/>
      <c r="U111" s="21"/>
      <c r="V111" s="43">
        <f t="shared" si="272"/>
        <v>0</v>
      </c>
      <c r="W111" s="22"/>
      <c r="X111" s="21"/>
      <c r="Y111" s="62">
        <f t="shared" si="285"/>
        <v>0</v>
      </c>
      <c r="Z111" s="153">
        <f t="shared" si="273"/>
        <v>0</v>
      </c>
      <c r="AA111" s="154">
        <f t="shared" si="263"/>
        <v>0</v>
      </c>
      <c r="AB111" s="155">
        <f t="shared" si="286"/>
        <v>0</v>
      </c>
      <c r="AC111" s="248">
        <f t="shared" si="274"/>
        <v>0</v>
      </c>
      <c r="AD111" s="179">
        <f t="shared" si="264"/>
        <v>0</v>
      </c>
      <c r="AE111" s="249">
        <f t="shared" si="275"/>
        <v>0</v>
      </c>
      <c r="AF111" s="61"/>
      <c r="AG111" s="41"/>
      <c r="AH111" s="43">
        <f t="shared" si="276"/>
        <v>0</v>
      </c>
      <c r="AI111" s="22"/>
      <c r="AJ111" s="21"/>
      <c r="AK111" s="62">
        <f t="shared" si="287"/>
        <v>0</v>
      </c>
      <c r="AL111" s="153">
        <f t="shared" si="277"/>
        <v>0</v>
      </c>
      <c r="AM111" s="154">
        <f t="shared" si="265"/>
        <v>0</v>
      </c>
      <c r="AN111" s="155">
        <f t="shared" si="288"/>
        <v>0</v>
      </c>
      <c r="AO111" s="253">
        <f t="shared" si="278"/>
        <v>0</v>
      </c>
      <c r="AP111" s="259">
        <f t="shared" si="266"/>
        <v>0</v>
      </c>
      <c r="AQ111" s="249">
        <f t="shared" si="279"/>
        <v>0</v>
      </c>
      <c r="AR111" s="61"/>
      <c r="AS111" s="41"/>
      <c r="AT111" s="43">
        <f t="shared" si="280"/>
        <v>0</v>
      </c>
      <c r="AU111" s="22"/>
      <c r="AV111" s="21"/>
      <c r="AW111" s="41">
        <f t="shared" si="289"/>
        <v>0</v>
      </c>
      <c r="AX111" s="226">
        <f t="shared" si="281"/>
        <v>0</v>
      </c>
      <c r="AY111" s="154">
        <f t="shared" si="267"/>
        <v>0</v>
      </c>
      <c r="AZ111" s="155">
        <f t="shared" si="290"/>
        <v>0</v>
      </c>
      <c r="BA111" s="274">
        <f t="shared" si="268"/>
        <v>0</v>
      </c>
      <c r="BB111" s="275">
        <f t="shared" si="269"/>
        <v>0</v>
      </c>
      <c r="BC111" s="276">
        <f t="shared" si="282"/>
        <v>0</v>
      </c>
    </row>
    <row r="112" spans="1:55" s="4" customFormat="1">
      <c r="A112" s="44"/>
      <c r="B112" s="9"/>
      <c r="C112" s="10"/>
      <c r="D112" s="11"/>
      <c r="E112" s="12"/>
      <c r="F112" s="17"/>
      <c r="G112" s="18" t="s">
        <v>32</v>
      </c>
      <c r="H112" s="18" t="s">
        <v>33</v>
      </c>
      <c r="I112" s="19"/>
      <c r="J112" s="47"/>
      <c r="K112" s="20"/>
      <c r="L112" s="21"/>
      <c r="M112" s="43">
        <f t="shared" si="270"/>
        <v>0</v>
      </c>
      <c r="N112" s="22"/>
      <c r="O112" s="21"/>
      <c r="P112" s="62">
        <f t="shared" si="283"/>
        <v>0</v>
      </c>
      <c r="Q112" s="153">
        <f t="shared" si="271"/>
        <v>0</v>
      </c>
      <c r="R112" s="154">
        <f t="shared" si="262"/>
        <v>0</v>
      </c>
      <c r="S112" s="155">
        <f t="shared" si="284"/>
        <v>0</v>
      </c>
      <c r="T112" s="20"/>
      <c r="U112" s="21"/>
      <c r="V112" s="43">
        <f t="shared" si="272"/>
        <v>0</v>
      </c>
      <c r="W112" s="22"/>
      <c r="X112" s="21"/>
      <c r="Y112" s="62">
        <f t="shared" si="285"/>
        <v>0</v>
      </c>
      <c r="Z112" s="153">
        <f t="shared" si="273"/>
        <v>0</v>
      </c>
      <c r="AA112" s="154">
        <f t="shared" si="263"/>
        <v>0</v>
      </c>
      <c r="AB112" s="155">
        <f t="shared" si="286"/>
        <v>0</v>
      </c>
      <c r="AC112" s="248">
        <f t="shared" si="274"/>
        <v>0</v>
      </c>
      <c r="AD112" s="179">
        <f t="shared" si="264"/>
        <v>0</v>
      </c>
      <c r="AE112" s="249">
        <f t="shared" si="275"/>
        <v>0</v>
      </c>
      <c r="AF112" s="61"/>
      <c r="AG112" s="41"/>
      <c r="AH112" s="43">
        <f t="shared" si="276"/>
        <v>0</v>
      </c>
      <c r="AI112" s="22"/>
      <c r="AJ112" s="21"/>
      <c r="AK112" s="62">
        <f t="shared" si="287"/>
        <v>0</v>
      </c>
      <c r="AL112" s="153">
        <f t="shared" si="277"/>
        <v>0</v>
      </c>
      <c r="AM112" s="154">
        <f t="shared" si="265"/>
        <v>0</v>
      </c>
      <c r="AN112" s="155">
        <f t="shared" si="288"/>
        <v>0</v>
      </c>
      <c r="AO112" s="253">
        <f t="shared" si="278"/>
        <v>0</v>
      </c>
      <c r="AP112" s="259">
        <f t="shared" si="266"/>
        <v>0</v>
      </c>
      <c r="AQ112" s="249">
        <f t="shared" si="279"/>
        <v>0</v>
      </c>
      <c r="AR112" s="61"/>
      <c r="AS112" s="41"/>
      <c r="AT112" s="43">
        <f t="shared" si="280"/>
        <v>0</v>
      </c>
      <c r="AU112" s="22"/>
      <c r="AV112" s="21"/>
      <c r="AW112" s="41">
        <f t="shared" si="289"/>
        <v>0</v>
      </c>
      <c r="AX112" s="226">
        <f t="shared" si="281"/>
        <v>0</v>
      </c>
      <c r="AY112" s="154">
        <f t="shared" si="267"/>
        <v>0</v>
      </c>
      <c r="AZ112" s="155">
        <f t="shared" si="290"/>
        <v>0</v>
      </c>
      <c r="BA112" s="274">
        <f t="shared" si="268"/>
        <v>0</v>
      </c>
      <c r="BB112" s="275">
        <f t="shared" si="269"/>
        <v>0</v>
      </c>
      <c r="BC112" s="276">
        <f t="shared" si="282"/>
        <v>0</v>
      </c>
    </row>
    <row r="113" spans="1:55" s="4" customFormat="1">
      <c r="A113" s="44"/>
      <c r="B113" s="9"/>
      <c r="C113" s="10"/>
      <c r="D113" s="11"/>
      <c r="E113" s="12"/>
      <c r="F113" s="10"/>
      <c r="G113" s="7" t="s">
        <v>34</v>
      </c>
      <c r="H113" s="7" t="s">
        <v>35</v>
      </c>
      <c r="J113" s="45"/>
      <c r="K113" s="71"/>
      <c r="L113" s="15"/>
      <c r="M113" s="102">
        <f t="shared" si="270"/>
        <v>0</v>
      </c>
      <c r="N113" s="16"/>
      <c r="O113" s="15"/>
      <c r="P113" s="103">
        <f t="shared" si="283"/>
        <v>0</v>
      </c>
      <c r="Q113" s="150">
        <f t="shared" si="271"/>
        <v>0</v>
      </c>
      <c r="R113" s="151">
        <f t="shared" si="262"/>
        <v>0</v>
      </c>
      <c r="S113" s="156">
        <f t="shared" si="284"/>
        <v>0</v>
      </c>
      <c r="T113" s="71"/>
      <c r="U113" s="15"/>
      <c r="V113" s="102">
        <f t="shared" si="272"/>
        <v>0</v>
      </c>
      <c r="W113" s="16"/>
      <c r="X113" s="15"/>
      <c r="Y113" s="103">
        <f t="shared" si="285"/>
        <v>0</v>
      </c>
      <c r="Z113" s="150">
        <f t="shared" si="273"/>
        <v>0</v>
      </c>
      <c r="AA113" s="151">
        <f t="shared" si="263"/>
        <v>0</v>
      </c>
      <c r="AB113" s="156">
        <f t="shared" si="286"/>
        <v>0</v>
      </c>
      <c r="AC113" s="247">
        <f t="shared" si="274"/>
        <v>0</v>
      </c>
      <c r="AD113" s="178">
        <f t="shared" si="264"/>
        <v>0</v>
      </c>
      <c r="AE113" s="186">
        <f t="shared" si="275"/>
        <v>0</v>
      </c>
      <c r="AF113" s="59"/>
      <c r="AG113" s="40"/>
      <c r="AH113" s="102">
        <f t="shared" si="276"/>
        <v>0</v>
      </c>
      <c r="AI113" s="16"/>
      <c r="AJ113" s="15"/>
      <c r="AK113" s="103">
        <f t="shared" si="287"/>
        <v>0</v>
      </c>
      <c r="AL113" s="150">
        <f t="shared" si="277"/>
        <v>0</v>
      </c>
      <c r="AM113" s="151">
        <f t="shared" si="265"/>
        <v>0</v>
      </c>
      <c r="AN113" s="156">
        <f t="shared" si="288"/>
        <v>0</v>
      </c>
      <c r="AO113" s="257">
        <f t="shared" si="278"/>
        <v>0</v>
      </c>
      <c r="AP113" s="258">
        <f t="shared" si="266"/>
        <v>0</v>
      </c>
      <c r="AQ113" s="186">
        <f t="shared" si="279"/>
        <v>0</v>
      </c>
      <c r="AR113" s="59"/>
      <c r="AS113" s="40"/>
      <c r="AT113" s="102">
        <f t="shared" si="280"/>
        <v>0</v>
      </c>
      <c r="AU113" s="16"/>
      <c r="AV113" s="15"/>
      <c r="AW113" s="104">
        <f t="shared" si="289"/>
        <v>0</v>
      </c>
      <c r="AX113" s="225">
        <f t="shared" si="281"/>
        <v>0</v>
      </c>
      <c r="AY113" s="151">
        <f t="shared" si="267"/>
        <v>0</v>
      </c>
      <c r="AZ113" s="156">
        <f t="shared" si="290"/>
        <v>0</v>
      </c>
      <c r="BA113" s="277">
        <f t="shared" si="268"/>
        <v>0</v>
      </c>
      <c r="BB113" s="278">
        <f t="shared" si="269"/>
        <v>0</v>
      </c>
      <c r="BC113" s="279">
        <f t="shared" si="282"/>
        <v>0</v>
      </c>
    </row>
    <row r="114" spans="1:55" s="4" customFormat="1" ht="15.9" customHeight="1">
      <c r="A114" s="44"/>
      <c r="B114" s="9"/>
      <c r="C114" s="10"/>
      <c r="D114" s="11"/>
      <c r="E114" s="12"/>
      <c r="F114" s="296" t="s">
        <v>77</v>
      </c>
      <c r="G114" s="297" t="s">
        <v>76</v>
      </c>
      <c r="H114" s="297"/>
      <c r="I114" s="298"/>
      <c r="J114" s="299"/>
      <c r="K114" s="300">
        <f>SUM(K115:K125)</f>
        <v>24</v>
      </c>
      <c r="L114" s="301">
        <f>SUM(L115:L125)</f>
        <v>7</v>
      </c>
      <c r="M114" s="301">
        <f>K114+L114</f>
        <v>31</v>
      </c>
      <c r="N114" s="301">
        <f>SUM(N115:N125)</f>
        <v>26</v>
      </c>
      <c r="O114" s="301">
        <f>SUM(O115:O125)</f>
        <v>8</v>
      </c>
      <c r="P114" s="302">
        <f>N114+O114</f>
        <v>34</v>
      </c>
      <c r="Q114" s="303">
        <f>K114+N114</f>
        <v>50</v>
      </c>
      <c r="R114" s="304">
        <f t="shared" si="262"/>
        <v>15</v>
      </c>
      <c r="S114" s="305">
        <f>Q114+R114</f>
        <v>65</v>
      </c>
      <c r="T114" s="300">
        <f>SUM(T115:T125)</f>
        <v>32</v>
      </c>
      <c r="U114" s="301">
        <f>SUM(U115:U125)</f>
        <v>12</v>
      </c>
      <c r="V114" s="301">
        <f>T114+U114</f>
        <v>44</v>
      </c>
      <c r="W114" s="301">
        <f>SUM(W115:W125)</f>
        <v>0</v>
      </c>
      <c r="X114" s="301">
        <f>SUM(X115:X125)</f>
        <v>0</v>
      </c>
      <c r="Y114" s="302">
        <f>W114+X114</f>
        <v>0</v>
      </c>
      <c r="Z114" s="303">
        <f>T114+W114</f>
        <v>32</v>
      </c>
      <c r="AA114" s="304">
        <f t="shared" si="263"/>
        <v>12</v>
      </c>
      <c r="AB114" s="305">
        <f>Z114+AA114</f>
        <v>44</v>
      </c>
      <c r="AC114" s="306">
        <f>Q114+T114</f>
        <v>82</v>
      </c>
      <c r="AD114" s="306">
        <f t="shared" si="264"/>
        <v>27</v>
      </c>
      <c r="AE114" s="307">
        <f>AD114+AC114</f>
        <v>109</v>
      </c>
      <c r="AF114" s="300">
        <f>SUM(AF115:AF125)</f>
        <v>30</v>
      </c>
      <c r="AG114" s="301">
        <f>SUM(AG115:AG125)</f>
        <v>19</v>
      </c>
      <c r="AH114" s="301">
        <f>AF114+AG114</f>
        <v>49</v>
      </c>
      <c r="AI114" s="301">
        <f>SUM(AI115:AI125)</f>
        <v>0</v>
      </c>
      <c r="AJ114" s="301">
        <f>SUM(AJ115:AJ125)</f>
        <v>0</v>
      </c>
      <c r="AK114" s="302">
        <f>AI114+AJ114</f>
        <v>0</v>
      </c>
      <c r="AL114" s="303">
        <f>AF114+AI114</f>
        <v>30</v>
      </c>
      <c r="AM114" s="304">
        <f t="shared" si="265"/>
        <v>19</v>
      </c>
      <c r="AN114" s="305">
        <f>AL114+AM114</f>
        <v>49</v>
      </c>
      <c r="AO114" s="308">
        <f>Z114+AF114</f>
        <v>62</v>
      </c>
      <c r="AP114" s="306">
        <f t="shared" si="266"/>
        <v>31</v>
      </c>
      <c r="AQ114" s="307">
        <f>AP114+AO114</f>
        <v>93</v>
      </c>
      <c r="AR114" s="300">
        <f>SUM(AR115:AR125)</f>
        <v>0</v>
      </c>
      <c r="AS114" s="301">
        <f>SUM(AS115:AS125)</f>
        <v>0</v>
      </c>
      <c r="AT114" s="301">
        <f>AR114+AS114</f>
        <v>0</v>
      </c>
      <c r="AU114" s="301">
        <f>SUM(AU115:AU125)</f>
        <v>0</v>
      </c>
      <c r="AV114" s="301">
        <f>SUM(AV115:AV125)</f>
        <v>0</v>
      </c>
      <c r="AW114" s="302">
        <f>AU114+AV114</f>
        <v>0</v>
      </c>
      <c r="AX114" s="303">
        <f>AR114+AU114</f>
        <v>0</v>
      </c>
      <c r="AY114" s="304">
        <f t="shared" si="267"/>
        <v>0</v>
      </c>
      <c r="AZ114" s="305">
        <f>AX114+AY114</f>
        <v>0</v>
      </c>
      <c r="BA114" s="308">
        <f t="shared" si="268"/>
        <v>112</v>
      </c>
      <c r="BB114" s="306">
        <f t="shared" si="269"/>
        <v>46</v>
      </c>
      <c r="BC114" s="309">
        <f>BA114+BB114</f>
        <v>158</v>
      </c>
    </row>
    <row r="115" spans="1:55" s="4" customFormat="1">
      <c r="A115" s="44"/>
      <c r="B115" s="9"/>
      <c r="C115" s="10"/>
      <c r="D115" s="11"/>
      <c r="E115" s="12"/>
      <c r="F115" s="10"/>
      <c r="G115" s="7" t="s">
        <v>16</v>
      </c>
      <c r="H115" s="7" t="s">
        <v>17</v>
      </c>
      <c r="J115" s="45"/>
      <c r="K115" s="71"/>
      <c r="L115" s="15"/>
      <c r="M115" s="101">
        <f>L115+K115</f>
        <v>0</v>
      </c>
      <c r="N115" s="16"/>
      <c r="O115" s="15"/>
      <c r="P115" s="60">
        <f>N115+O115</f>
        <v>0</v>
      </c>
      <c r="Q115" s="150">
        <f>K115+N115</f>
        <v>0</v>
      </c>
      <c r="R115" s="151">
        <f t="shared" ref="R115:R126" si="291">L115+O115</f>
        <v>0</v>
      </c>
      <c r="S115" s="152">
        <f>Q115+R115</f>
        <v>0</v>
      </c>
      <c r="T115" s="71"/>
      <c r="U115" s="15"/>
      <c r="V115" s="101">
        <f>U115+T115</f>
        <v>0</v>
      </c>
      <c r="W115" s="16"/>
      <c r="X115" s="15"/>
      <c r="Y115" s="60">
        <f>W115+X115</f>
        <v>0</v>
      </c>
      <c r="Z115" s="150">
        <f>T115+W115</f>
        <v>0</v>
      </c>
      <c r="AA115" s="151">
        <f t="shared" ref="AA115:AA126" si="292">U115+X115</f>
        <v>0</v>
      </c>
      <c r="AB115" s="152">
        <f>Z115+AA115</f>
        <v>0</v>
      </c>
      <c r="AC115" s="247">
        <f>Q115+T115</f>
        <v>0</v>
      </c>
      <c r="AD115" s="178">
        <f t="shared" ref="AD115:AD126" si="293">R115+U115</f>
        <v>0</v>
      </c>
      <c r="AE115" s="123">
        <f>AD115+AC115</f>
        <v>0</v>
      </c>
      <c r="AF115" s="59"/>
      <c r="AG115" s="40"/>
      <c r="AH115" s="101">
        <f>AG115+AF115</f>
        <v>0</v>
      </c>
      <c r="AI115" s="16"/>
      <c r="AJ115" s="15"/>
      <c r="AK115" s="60">
        <f>AI115+AJ115</f>
        <v>0</v>
      </c>
      <c r="AL115" s="150">
        <f>AF115+AI115</f>
        <v>0</v>
      </c>
      <c r="AM115" s="151">
        <f t="shared" ref="AM115:AM126" si="294">AG115+AJ115</f>
        <v>0</v>
      </c>
      <c r="AN115" s="152">
        <f>AL115+AM115</f>
        <v>0</v>
      </c>
      <c r="AO115" s="257">
        <f>Z115+AF115</f>
        <v>0</v>
      </c>
      <c r="AP115" s="258">
        <f t="shared" ref="AP115:AP126" si="295">AA115+AG115</f>
        <v>0</v>
      </c>
      <c r="AQ115" s="123">
        <f>AP115+AO115</f>
        <v>0</v>
      </c>
      <c r="AR115" s="59"/>
      <c r="AS115" s="40"/>
      <c r="AT115" s="101">
        <f>AS115+AR115</f>
        <v>0</v>
      </c>
      <c r="AU115" s="16"/>
      <c r="AV115" s="15"/>
      <c r="AW115" s="40">
        <f>AU115+AV115</f>
        <v>0</v>
      </c>
      <c r="AX115" s="225">
        <f>AR115+AU115</f>
        <v>0</v>
      </c>
      <c r="AY115" s="151">
        <f t="shared" ref="AY115:AY126" si="296">AS115+AV115</f>
        <v>0</v>
      </c>
      <c r="AZ115" s="152">
        <f>AX115+AY115</f>
        <v>0</v>
      </c>
      <c r="BA115" s="271">
        <f t="shared" ref="BA115:BA126" si="297">K115+N115+T115+AF115+AR115</f>
        <v>0</v>
      </c>
      <c r="BB115" s="272">
        <f t="shared" ref="BB115:BB126" si="298">L115+O115+U115+AG115+AS115</f>
        <v>0</v>
      </c>
      <c r="BC115" s="273">
        <f>BA115+BB115</f>
        <v>0</v>
      </c>
    </row>
    <row r="116" spans="1:55" s="4" customFormat="1">
      <c r="A116" s="44"/>
      <c r="B116" s="9"/>
      <c r="C116" s="10"/>
      <c r="D116" s="11"/>
      <c r="E116" s="12"/>
      <c r="F116" s="17"/>
      <c r="G116" s="18" t="s">
        <v>18</v>
      </c>
      <c r="H116" s="18" t="s">
        <v>19</v>
      </c>
      <c r="I116" s="19"/>
      <c r="J116" s="47"/>
      <c r="K116" s="20"/>
      <c r="L116" s="21"/>
      <c r="M116" s="43">
        <f t="shared" ref="M116:M125" si="299">L116+K116</f>
        <v>0</v>
      </c>
      <c r="N116" s="22"/>
      <c r="O116" s="21"/>
      <c r="P116" s="62">
        <f>N116+O116</f>
        <v>0</v>
      </c>
      <c r="Q116" s="153">
        <f t="shared" ref="Q116:Q125" si="300">K116+N116</f>
        <v>0</v>
      </c>
      <c r="R116" s="154">
        <f t="shared" si="291"/>
        <v>0</v>
      </c>
      <c r="S116" s="155">
        <f>Q116+R116</f>
        <v>0</v>
      </c>
      <c r="T116" s="20"/>
      <c r="U116" s="21"/>
      <c r="V116" s="43">
        <f t="shared" ref="V116:V125" si="301">U116+T116</f>
        <v>0</v>
      </c>
      <c r="W116" s="22"/>
      <c r="X116" s="21"/>
      <c r="Y116" s="62">
        <f>W116+X116</f>
        <v>0</v>
      </c>
      <c r="Z116" s="153">
        <f t="shared" ref="Z116:Z125" si="302">T116+W116</f>
        <v>0</v>
      </c>
      <c r="AA116" s="154">
        <f t="shared" si="292"/>
        <v>0</v>
      </c>
      <c r="AB116" s="155">
        <f>Z116+AA116</f>
        <v>0</v>
      </c>
      <c r="AC116" s="248">
        <f t="shared" ref="AC116:AC125" si="303">Q116+T116</f>
        <v>0</v>
      </c>
      <c r="AD116" s="179">
        <f t="shared" si="293"/>
        <v>0</v>
      </c>
      <c r="AE116" s="249">
        <f t="shared" ref="AE116:AE125" si="304">AD116+AC116</f>
        <v>0</v>
      </c>
      <c r="AF116" s="61"/>
      <c r="AG116" s="41"/>
      <c r="AH116" s="43">
        <f t="shared" ref="AH116:AH125" si="305">AG116+AF116</f>
        <v>0</v>
      </c>
      <c r="AI116" s="22"/>
      <c r="AJ116" s="21"/>
      <c r="AK116" s="62">
        <f>AI116+AJ116</f>
        <v>0</v>
      </c>
      <c r="AL116" s="153">
        <f t="shared" ref="AL116:AL125" si="306">AF116+AI116</f>
        <v>0</v>
      </c>
      <c r="AM116" s="154">
        <f t="shared" si="294"/>
        <v>0</v>
      </c>
      <c r="AN116" s="155">
        <f>AL116+AM116</f>
        <v>0</v>
      </c>
      <c r="AO116" s="253">
        <f t="shared" ref="AO116:AO125" si="307">Z116+AF116</f>
        <v>0</v>
      </c>
      <c r="AP116" s="259">
        <f t="shared" si="295"/>
        <v>0</v>
      </c>
      <c r="AQ116" s="249">
        <f t="shared" ref="AQ116:AQ125" si="308">AP116+AO116</f>
        <v>0</v>
      </c>
      <c r="AR116" s="61"/>
      <c r="AS116" s="41"/>
      <c r="AT116" s="43">
        <f t="shared" ref="AT116:AT125" si="309">AS116+AR116</f>
        <v>0</v>
      </c>
      <c r="AU116" s="22"/>
      <c r="AV116" s="21"/>
      <c r="AW116" s="41">
        <f>AU116+AV116</f>
        <v>0</v>
      </c>
      <c r="AX116" s="226">
        <f t="shared" ref="AX116:AX125" si="310">AR116+AU116</f>
        <v>0</v>
      </c>
      <c r="AY116" s="154">
        <f t="shared" si="296"/>
        <v>0</v>
      </c>
      <c r="AZ116" s="155">
        <f>AX116+AY116</f>
        <v>0</v>
      </c>
      <c r="BA116" s="274">
        <f t="shared" si="297"/>
        <v>0</v>
      </c>
      <c r="BB116" s="275">
        <f t="shared" si="298"/>
        <v>0</v>
      </c>
      <c r="BC116" s="276">
        <f t="shared" ref="BC116:BC125" si="311">BA116+BB116</f>
        <v>0</v>
      </c>
    </row>
    <row r="117" spans="1:55" s="4" customFormat="1">
      <c r="A117" s="44"/>
      <c r="B117" s="9"/>
      <c r="C117" s="10"/>
      <c r="D117" s="11"/>
      <c r="E117" s="12"/>
      <c r="F117" s="17"/>
      <c r="G117" s="18" t="s">
        <v>20</v>
      </c>
      <c r="H117" s="18" t="s">
        <v>21</v>
      </c>
      <c r="I117" s="19"/>
      <c r="J117" s="47"/>
      <c r="K117" s="20"/>
      <c r="L117" s="21"/>
      <c r="M117" s="43">
        <f t="shared" si="299"/>
        <v>0</v>
      </c>
      <c r="N117" s="22"/>
      <c r="O117" s="21"/>
      <c r="P117" s="62">
        <f t="shared" ref="P117:P125" si="312">N117+O117</f>
        <v>0</v>
      </c>
      <c r="Q117" s="153">
        <f t="shared" si="300"/>
        <v>0</v>
      </c>
      <c r="R117" s="154">
        <f t="shared" si="291"/>
        <v>0</v>
      </c>
      <c r="S117" s="155">
        <f t="shared" ref="S117:S125" si="313">Q117+R117</f>
        <v>0</v>
      </c>
      <c r="T117" s="20"/>
      <c r="U117" s="21"/>
      <c r="V117" s="43">
        <f t="shared" si="301"/>
        <v>0</v>
      </c>
      <c r="W117" s="22"/>
      <c r="X117" s="21"/>
      <c r="Y117" s="62">
        <f t="shared" ref="Y117:Y125" si="314">W117+X117</f>
        <v>0</v>
      </c>
      <c r="Z117" s="153">
        <f t="shared" si="302"/>
        <v>0</v>
      </c>
      <c r="AA117" s="154">
        <f t="shared" si="292"/>
        <v>0</v>
      </c>
      <c r="AB117" s="155">
        <f t="shared" ref="AB117:AB125" si="315">Z117+AA117</f>
        <v>0</v>
      </c>
      <c r="AC117" s="248">
        <f t="shared" si="303"/>
        <v>0</v>
      </c>
      <c r="AD117" s="179">
        <f t="shared" si="293"/>
        <v>0</v>
      </c>
      <c r="AE117" s="249">
        <f t="shared" si="304"/>
        <v>0</v>
      </c>
      <c r="AF117" s="61"/>
      <c r="AG117" s="41"/>
      <c r="AH117" s="43">
        <f t="shared" si="305"/>
        <v>0</v>
      </c>
      <c r="AI117" s="22"/>
      <c r="AJ117" s="21"/>
      <c r="AK117" s="62">
        <f t="shared" ref="AK117:AK125" si="316">AI117+AJ117</f>
        <v>0</v>
      </c>
      <c r="AL117" s="153">
        <f t="shared" si="306"/>
        <v>0</v>
      </c>
      <c r="AM117" s="154">
        <f t="shared" si="294"/>
        <v>0</v>
      </c>
      <c r="AN117" s="155">
        <f t="shared" ref="AN117:AN125" si="317">AL117+AM117</f>
        <v>0</v>
      </c>
      <c r="AO117" s="253">
        <f t="shared" si="307"/>
        <v>0</v>
      </c>
      <c r="AP117" s="259">
        <f t="shared" si="295"/>
        <v>0</v>
      </c>
      <c r="AQ117" s="249">
        <f t="shared" si="308"/>
        <v>0</v>
      </c>
      <c r="AR117" s="61"/>
      <c r="AS117" s="41"/>
      <c r="AT117" s="43">
        <f t="shared" si="309"/>
        <v>0</v>
      </c>
      <c r="AU117" s="22"/>
      <c r="AV117" s="21"/>
      <c r="AW117" s="41">
        <f t="shared" ref="AW117:AW125" si="318">AU117+AV117</f>
        <v>0</v>
      </c>
      <c r="AX117" s="226">
        <f t="shared" si="310"/>
        <v>0</v>
      </c>
      <c r="AY117" s="154">
        <f t="shared" si="296"/>
        <v>0</v>
      </c>
      <c r="AZ117" s="155">
        <f t="shared" ref="AZ117:AZ125" si="319">AX117+AY117</f>
        <v>0</v>
      </c>
      <c r="BA117" s="274">
        <f t="shared" si="297"/>
        <v>0</v>
      </c>
      <c r="BB117" s="275">
        <f t="shared" si="298"/>
        <v>0</v>
      </c>
      <c r="BC117" s="276">
        <f t="shared" si="311"/>
        <v>0</v>
      </c>
    </row>
    <row r="118" spans="1:55" s="4" customFormat="1">
      <c r="A118" s="44"/>
      <c r="B118" s="9"/>
      <c r="C118" s="10"/>
      <c r="D118" s="11"/>
      <c r="E118" s="12"/>
      <c r="F118" s="17"/>
      <c r="G118" s="18" t="s">
        <v>22</v>
      </c>
      <c r="H118" s="18" t="s">
        <v>23</v>
      </c>
      <c r="I118" s="19"/>
      <c r="J118" s="47"/>
      <c r="K118" s="20"/>
      <c r="L118" s="21"/>
      <c r="M118" s="43">
        <f t="shared" si="299"/>
        <v>0</v>
      </c>
      <c r="N118" s="22"/>
      <c r="O118" s="21"/>
      <c r="P118" s="62">
        <f t="shared" si="312"/>
        <v>0</v>
      </c>
      <c r="Q118" s="153">
        <f t="shared" si="300"/>
        <v>0</v>
      </c>
      <c r="R118" s="154">
        <f t="shared" si="291"/>
        <v>0</v>
      </c>
      <c r="S118" s="155">
        <f t="shared" si="313"/>
        <v>0</v>
      </c>
      <c r="T118" s="20"/>
      <c r="U118" s="21"/>
      <c r="V118" s="43">
        <f t="shared" si="301"/>
        <v>0</v>
      </c>
      <c r="W118" s="22"/>
      <c r="X118" s="21"/>
      <c r="Y118" s="62">
        <f t="shared" si="314"/>
        <v>0</v>
      </c>
      <c r="Z118" s="153">
        <f t="shared" si="302"/>
        <v>0</v>
      </c>
      <c r="AA118" s="154">
        <f t="shared" si="292"/>
        <v>0</v>
      </c>
      <c r="AB118" s="155">
        <f t="shared" si="315"/>
        <v>0</v>
      </c>
      <c r="AC118" s="248">
        <f t="shared" si="303"/>
        <v>0</v>
      </c>
      <c r="AD118" s="179">
        <f t="shared" si="293"/>
        <v>0</v>
      </c>
      <c r="AE118" s="249">
        <f t="shared" si="304"/>
        <v>0</v>
      </c>
      <c r="AF118" s="61"/>
      <c r="AG118" s="41"/>
      <c r="AH118" s="43">
        <f t="shared" si="305"/>
        <v>0</v>
      </c>
      <c r="AI118" s="22"/>
      <c r="AJ118" s="21"/>
      <c r="AK118" s="62">
        <f t="shared" si="316"/>
        <v>0</v>
      </c>
      <c r="AL118" s="153">
        <f t="shared" si="306"/>
        <v>0</v>
      </c>
      <c r="AM118" s="154">
        <f t="shared" si="294"/>
        <v>0</v>
      </c>
      <c r="AN118" s="155">
        <f t="shared" si="317"/>
        <v>0</v>
      </c>
      <c r="AO118" s="253">
        <f t="shared" si="307"/>
        <v>0</v>
      </c>
      <c r="AP118" s="259">
        <f t="shared" si="295"/>
        <v>0</v>
      </c>
      <c r="AQ118" s="249">
        <f t="shared" si="308"/>
        <v>0</v>
      </c>
      <c r="AR118" s="61"/>
      <c r="AS118" s="41"/>
      <c r="AT118" s="43">
        <f t="shared" si="309"/>
        <v>0</v>
      </c>
      <c r="AU118" s="22"/>
      <c r="AV118" s="21"/>
      <c r="AW118" s="41">
        <f t="shared" si="318"/>
        <v>0</v>
      </c>
      <c r="AX118" s="226">
        <f t="shared" si="310"/>
        <v>0</v>
      </c>
      <c r="AY118" s="154">
        <f t="shared" si="296"/>
        <v>0</v>
      </c>
      <c r="AZ118" s="155">
        <f t="shared" si="319"/>
        <v>0</v>
      </c>
      <c r="BA118" s="274">
        <f t="shared" si="297"/>
        <v>0</v>
      </c>
      <c r="BB118" s="275">
        <f t="shared" si="298"/>
        <v>0</v>
      </c>
      <c r="BC118" s="276">
        <f t="shared" si="311"/>
        <v>0</v>
      </c>
    </row>
    <row r="119" spans="1:55" s="4" customFormat="1">
      <c r="A119" s="44"/>
      <c r="B119" s="9"/>
      <c r="C119" s="10"/>
      <c r="D119" s="11"/>
      <c r="E119" s="12"/>
      <c r="F119" s="17"/>
      <c r="G119" s="18" t="s">
        <v>24</v>
      </c>
      <c r="H119" s="18" t="s">
        <v>58</v>
      </c>
      <c r="I119" s="19"/>
      <c r="J119" s="47"/>
      <c r="K119" s="20">
        <v>4</v>
      </c>
      <c r="L119" s="21"/>
      <c r="M119" s="43">
        <f t="shared" si="299"/>
        <v>4</v>
      </c>
      <c r="N119" s="22">
        <v>6</v>
      </c>
      <c r="O119" s="21">
        <v>2</v>
      </c>
      <c r="P119" s="62">
        <f t="shared" si="312"/>
        <v>8</v>
      </c>
      <c r="Q119" s="153">
        <f t="shared" si="300"/>
        <v>10</v>
      </c>
      <c r="R119" s="154">
        <f t="shared" si="291"/>
        <v>2</v>
      </c>
      <c r="S119" s="155">
        <f t="shared" si="313"/>
        <v>12</v>
      </c>
      <c r="T119" s="20">
        <v>10</v>
      </c>
      <c r="U119" s="21">
        <v>2</v>
      </c>
      <c r="V119" s="43">
        <f t="shared" si="301"/>
        <v>12</v>
      </c>
      <c r="W119" s="22"/>
      <c r="X119" s="21"/>
      <c r="Y119" s="62">
        <f t="shared" si="314"/>
        <v>0</v>
      </c>
      <c r="Z119" s="153">
        <f t="shared" si="302"/>
        <v>10</v>
      </c>
      <c r="AA119" s="154">
        <f t="shared" si="292"/>
        <v>2</v>
      </c>
      <c r="AB119" s="155">
        <f t="shared" si="315"/>
        <v>12</v>
      </c>
      <c r="AC119" s="248">
        <f t="shared" si="303"/>
        <v>20</v>
      </c>
      <c r="AD119" s="179">
        <f t="shared" si="293"/>
        <v>4</v>
      </c>
      <c r="AE119" s="249">
        <f t="shared" si="304"/>
        <v>24</v>
      </c>
      <c r="AF119" s="61"/>
      <c r="AG119" s="41"/>
      <c r="AH119" s="43">
        <f t="shared" si="305"/>
        <v>0</v>
      </c>
      <c r="AI119" s="22"/>
      <c r="AJ119" s="21"/>
      <c r="AK119" s="62">
        <f t="shared" si="316"/>
        <v>0</v>
      </c>
      <c r="AL119" s="153">
        <f t="shared" si="306"/>
        <v>0</v>
      </c>
      <c r="AM119" s="154">
        <f t="shared" si="294"/>
        <v>0</v>
      </c>
      <c r="AN119" s="155">
        <f t="shared" si="317"/>
        <v>0</v>
      </c>
      <c r="AO119" s="253">
        <f t="shared" si="307"/>
        <v>10</v>
      </c>
      <c r="AP119" s="259">
        <f t="shared" si="295"/>
        <v>2</v>
      </c>
      <c r="AQ119" s="249">
        <f t="shared" si="308"/>
        <v>12</v>
      </c>
      <c r="AR119" s="61"/>
      <c r="AS119" s="41"/>
      <c r="AT119" s="43">
        <f t="shared" si="309"/>
        <v>0</v>
      </c>
      <c r="AU119" s="22"/>
      <c r="AV119" s="21"/>
      <c r="AW119" s="41">
        <f t="shared" si="318"/>
        <v>0</v>
      </c>
      <c r="AX119" s="226">
        <f t="shared" si="310"/>
        <v>0</v>
      </c>
      <c r="AY119" s="154">
        <f t="shared" si="296"/>
        <v>0</v>
      </c>
      <c r="AZ119" s="155">
        <f t="shared" si="319"/>
        <v>0</v>
      </c>
      <c r="BA119" s="274">
        <f t="shared" si="297"/>
        <v>20</v>
      </c>
      <c r="BB119" s="275">
        <f t="shared" si="298"/>
        <v>4</v>
      </c>
      <c r="BC119" s="276">
        <f t="shared" si="311"/>
        <v>24</v>
      </c>
    </row>
    <row r="120" spans="1:55" s="4" customFormat="1">
      <c r="A120" s="44"/>
      <c r="B120" s="9"/>
      <c r="C120" s="10"/>
      <c r="D120" s="11"/>
      <c r="E120" s="12"/>
      <c r="F120" s="17"/>
      <c r="G120" s="18" t="s">
        <v>25</v>
      </c>
      <c r="H120" s="18" t="s">
        <v>59</v>
      </c>
      <c r="I120" s="19"/>
      <c r="J120" s="47"/>
      <c r="K120" s="20">
        <v>11</v>
      </c>
      <c r="L120" s="21">
        <v>3</v>
      </c>
      <c r="M120" s="43">
        <f t="shared" si="299"/>
        <v>14</v>
      </c>
      <c r="N120" s="22">
        <v>8</v>
      </c>
      <c r="O120" s="21">
        <v>4</v>
      </c>
      <c r="P120" s="62">
        <f t="shared" si="312"/>
        <v>12</v>
      </c>
      <c r="Q120" s="153">
        <f t="shared" si="300"/>
        <v>19</v>
      </c>
      <c r="R120" s="154">
        <f t="shared" si="291"/>
        <v>7</v>
      </c>
      <c r="S120" s="155">
        <f t="shared" si="313"/>
        <v>26</v>
      </c>
      <c r="T120" s="20">
        <v>10</v>
      </c>
      <c r="U120" s="21">
        <v>2</v>
      </c>
      <c r="V120" s="43">
        <f t="shared" si="301"/>
        <v>12</v>
      </c>
      <c r="W120" s="22"/>
      <c r="X120" s="21"/>
      <c r="Y120" s="62">
        <f t="shared" si="314"/>
        <v>0</v>
      </c>
      <c r="Z120" s="153">
        <f t="shared" si="302"/>
        <v>10</v>
      </c>
      <c r="AA120" s="154">
        <f t="shared" si="292"/>
        <v>2</v>
      </c>
      <c r="AB120" s="155">
        <f t="shared" si="315"/>
        <v>12</v>
      </c>
      <c r="AC120" s="248">
        <f t="shared" si="303"/>
        <v>29</v>
      </c>
      <c r="AD120" s="179">
        <f t="shared" si="293"/>
        <v>9</v>
      </c>
      <c r="AE120" s="249">
        <f t="shared" si="304"/>
        <v>38</v>
      </c>
      <c r="AF120" s="61">
        <v>12</v>
      </c>
      <c r="AG120" s="41">
        <v>8</v>
      </c>
      <c r="AH120" s="43">
        <f t="shared" si="305"/>
        <v>20</v>
      </c>
      <c r="AI120" s="22"/>
      <c r="AJ120" s="21"/>
      <c r="AK120" s="62">
        <f t="shared" si="316"/>
        <v>0</v>
      </c>
      <c r="AL120" s="153">
        <f t="shared" si="306"/>
        <v>12</v>
      </c>
      <c r="AM120" s="154">
        <f t="shared" si="294"/>
        <v>8</v>
      </c>
      <c r="AN120" s="155">
        <f t="shared" si="317"/>
        <v>20</v>
      </c>
      <c r="AO120" s="253">
        <f t="shared" si="307"/>
        <v>22</v>
      </c>
      <c r="AP120" s="259">
        <f t="shared" si="295"/>
        <v>10</v>
      </c>
      <c r="AQ120" s="249">
        <f t="shared" si="308"/>
        <v>32</v>
      </c>
      <c r="AR120" s="61"/>
      <c r="AS120" s="41"/>
      <c r="AT120" s="43">
        <f t="shared" si="309"/>
        <v>0</v>
      </c>
      <c r="AU120" s="22"/>
      <c r="AV120" s="21"/>
      <c r="AW120" s="41">
        <f t="shared" si="318"/>
        <v>0</v>
      </c>
      <c r="AX120" s="226">
        <f t="shared" si="310"/>
        <v>0</v>
      </c>
      <c r="AY120" s="154">
        <f t="shared" si="296"/>
        <v>0</v>
      </c>
      <c r="AZ120" s="155">
        <f t="shared" si="319"/>
        <v>0</v>
      </c>
      <c r="BA120" s="274">
        <f t="shared" si="297"/>
        <v>41</v>
      </c>
      <c r="BB120" s="275">
        <f t="shared" si="298"/>
        <v>17</v>
      </c>
      <c r="BC120" s="276">
        <f t="shared" si="311"/>
        <v>58</v>
      </c>
    </row>
    <row r="121" spans="1:55" s="4" customFormat="1">
      <c r="A121" s="44"/>
      <c r="B121" s="9"/>
      <c r="C121" s="10"/>
      <c r="D121" s="11"/>
      <c r="E121" s="12"/>
      <c r="F121" s="17"/>
      <c r="G121" s="18" t="s">
        <v>26</v>
      </c>
      <c r="H121" s="18" t="s">
        <v>27</v>
      </c>
      <c r="I121" s="19"/>
      <c r="J121" s="47"/>
      <c r="K121" s="20">
        <v>9</v>
      </c>
      <c r="L121" s="21">
        <v>4</v>
      </c>
      <c r="M121" s="43">
        <f t="shared" si="299"/>
        <v>13</v>
      </c>
      <c r="N121" s="22">
        <v>12</v>
      </c>
      <c r="O121" s="21">
        <v>2</v>
      </c>
      <c r="P121" s="62">
        <f t="shared" si="312"/>
        <v>14</v>
      </c>
      <c r="Q121" s="153">
        <f t="shared" si="300"/>
        <v>21</v>
      </c>
      <c r="R121" s="154">
        <f t="shared" si="291"/>
        <v>6</v>
      </c>
      <c r="S121" s="155">
        <f t="shared" si="313"/>
        <v>27</v>
      </c>
      <c r="T121" s="20">
        <v>12</v>
      </c>
      <c r="U121" s="21">
        <v>8</v>
      </c>
      <c r="V121" s="43">
        <f t="shared" si="301"/>
        <v>20</v>
      </c>
      <c r="W121" s="22"/>
      <c r="X121" s="21"/>
      <c r="Y121" s="62">
        <f t="shared" si="314"/>
        <v>0</v>
      </c>
      <c r="Z121" s="153">
        <f t="shared" si="302"/>
        <v>12</v>
      </c>
      <c r="AA121" s="154">
        <f t="shared" si="292"/>
        <v>8</v>
      </c>
      <c r="AB121" s="155">
        <f t="shared" si="315"/>
        <v>20</v>
      </c>
      <c r="AC121" s="248">
        <f t="shared" si="303"/>
        <v>33</v>
      </c>
      <c r="AD121" s="179">
        <f t="shared" si="293"/>
        <v>14</v>
      </c>
      <c r="AE121" s="249">
        <f t="shared" si="304"/>
        <v>47</v>
      </c>
      <c r="AF121" s="61">
        <v>18</v>
      </c>
      <c r="AG121" s="41">
        <v>11</v>
      </c>
      <c r="AH121" s="43">
        <f t="shared" si="305"/>
        <v>29</v>
      </c>
      <c r="AI121" s="22"/>
      <c r="AJ121" s="21"/>
      <c r="AK121" s="62">
        <f t="shared" si="316"/>
        <v>0</v>
      </c>
      <c r="AL121" s="153">
        <f t="shared" si="306"/>
        <v>18</v>
      </c>
      <c r="AM121" s="154">
        <f t="shared" si="294"/>
        <v>11</v>
      </c>
      <c r="AN121" s="155">
        <f t="shared" si="317"/>
        <v>29</v>
      </c>
      <c r="AO121" s="253">
        <f t="shared" si="307"/>
        <v>30</v>
      </c>
      <c r="AP121" s="259">
        <f t="shared" si="295"/>
        <v>19</v>
      </c>
      <c r="AQ121" s="249">
        <f t="shared" si="308"/>
        <v>49</v>
      </c>
      <c r="AR121" s="61"/>
      <c r="AS121" s="41"/>
      <c r="AT121" s="43">
        <f t="shared" si="309"/>
        <v>0</v>
      </c>
      <c r="AU121" s="22"/>
      <c r="AV121" s="21"/>
      <c r="AW121" s="41">
        <f t="shared" si="318"/>
        <v>0</v>
      </c>
      <c r="AX121" s="226">
        <f t="shared" si="310"/>
        <v>0</v>
      </c>
      <c r="AY121" s="154">
        <f t="shared" si="296"/>
        <v>0</v>
      </c>
      <c r="AZ121" s="155">
        <f t="shared" si="319"/>
        <v>0</v>
      </c>
      <c r="BA121" s="274">
        <f t="shared" si="297"/>
        <v>51</v>
      </c>
      <c r="BB121" s="275">
        <f t="shared" si="298"/>
        <v>25</v>
      </c>
      <c r="BC121" s="276">
        <f t="shared" si="311"/>
        <v>76</v>
      </c>
    </row>
    <row r="122" spans="1:55" s="4" customFormat="1">
      <c r="A122" s="44"/>
      <c r="B122" s="9"/>
      <c r="C122" s="10"/>
      <c r="D122" s="11"/>
      <c r="E122" s="12"/>
      <c r="F122" s="17"/>
      <c r="G122" s="18" t="s">
        <v>28</v>
      </c>
      <c r="H122" s="18" t="s">
        <v>29</v>
      </c>
      <c r="I122" s="19"/>
      <c r="J122" s="47"/>
      <c r="K122" s="20"/>
      <c r="L122" s="21"/>
      <c r="M122" s="43">
        <f t="shared" si="299"/>
        <v>0</v>
      </c>
      <c r="N122" s="22"/>
      <c r="O122" s="21"/>
      <c r="P122" s="62">
        <f t="shared" si="312"/>
        <v>0</v>
      </c>
      <c r="Q122" s="153">
        <f t="shared" si="300"/>
        <v>0</v>
      </c>
      <c r="R122" s="154">
        <f t="shared" si="291"/>
        <v>0</v>
      </c>
      <c r="S122" s="155">
        <f t="shared" si="313"/>
        <v>0</v>
      </c>
      <c r="T122" s="20"/>
      <c r="U122" s="21"/>
      <c r="V122" s="43">
        <f t="shared" si="301"/>
        <v>0</v>
      </c>
      <c r="W122" s="22"/>
      <c r="X122" s="21"/>
      <c r="Y122" s="62">
        <f t="shared" si="314"/>
        <v>0</v>
      </c>
      <c r="Z122" s="153">
        <f t="shared" si="302"/>
        <v>0</v>
      </c>
      <c r="AA122" s="154">
        <f t="shared" si="292"/>
        <v>0</v>
      </c>
      <c r="AB122" s="155">
        <f t="shared" si="315"/>
        <v>0</v>
      </c>
      <c r="AC122" s="248">
        <f t="shared" si="303"/>
        <v>0</v>
      </c>
      <c r="AD122" s="179">
        <f t="shared" si="293"/>
        <v>0</v>
      </c>
      <c r="AE122" s="249">
        <f t="shared" si="304"/>
        <v>0</v>
      </c>
      <c r="AF122" s="61"/>
      <c r="AG122" s="41"/>
      <c r="AH122" s="43">
        <f t="shared" si="305"/>
        <v>0</v>
      </c>
      <c r="AI122" s="22"/>
      <c r="AJ122" s="21"/>
      <c r="AK122" s="62">
        <f t="shared" si="316"/>
        <v>0</v>
      </c>
      <c r="AL122" s="153">
        <f t="shared" si="306"/>
        <v>0</v>
      </c>
      <c r="AM122" s="154">
        <f t="shared" si="294"/>
        <v>0</v>
      </c>
      <c r="AN122" s="155">
        <f t="shared" si="317"/>
        <v>0</v>
      </c>
      <c r="AO122" s="253">
        <f t="shared" si="307"/>
        <v>0</v>
      </c>
      <c r="AP122" s="259">
        <f t="shared" si="295"/>
        <v>0</v>
      </c>
      <c r="AQ122" s="249">
        <f t="shared" si="308"/>
        <v>0</v>
      </c>
      <c r="AR122" s="61"/>
      <c r="AS122" s="41"/>
      <c r="AT122" s="43">
        <f t="shared" si="309"/>
        <v>0</v>
      </c>
      <c r="AU122" s="22"/>
      <c r="AV122" s="21"/>
      <c r="AW122" s="41">
        <f t="shared" si="318"/>
        <v>0</v>
      </c>
      <c r="AX122" s="226">
        <f t="shared" si="310"/>
        <v>0</v>
      </c>
      <c r="AY122" s="154">
        <f t="shared" si="296"/>
        <v>0</v>
      </c>
      <c r="AZ122" s="155">
        <f t="shared" si="319"/>
        <v>0</v>
      </c>
      <c r="BA122" s="274">
        <f t="shared" si="297"/>
        <v>0</v>
      </c>
      <c r="BB122" s="275">
        <f t="shared" si="298"/>
        <v>0</v>
      </c>
      <c r="BC122" s="276">
        <f t="shared" si="311"/>
        <v>0</v>
      </c>
    </row>
    <row r="123" spans="1:55" s="4" customFormat="1">
      <c r="A123" s="44"/>
      <c r="B123" s="9"/>
      <c r="C123" s="10"/>
      <c r="D123" s="11"/>
      <c r="E123" s="12"/>
      <c r="F123" s="17"/>
      <c r="G123" s="18" t="s">
        <v>30</v>
      </c>
      <c r="H123" s="18" t="s">
        <v>31</v>
      </c>
      <c r="I123" s="19"/>
      <c r="J123" s="47"/>
      <c r="K123" s="20"/>
      <c r="L123" s="21"/>
      <c r="M123" s="43">
        <f t="shared" si="299"/>
        <v>0</v>
      </c>
      <c r="N123" s="22"/>
      <c r="O123" s="21"/>
      <c r="P123" s="62">
        <f t="shared" si="312"/>
        <v>0</v>
      </c>
      <c r="Q123" s="153">
        <f t="shared" si="300"/>
        <v>0</v>
      </c>
      <c r="R123" s="154">
        <f t="shared" si="291"/>
        <v>0</v>
      </c>
      <c r="S123" s="155">
        <f t="shared" si="313"/>
        <v>0</v>
      </c>
      <c r="T123" s="20"/>
      <c r="U123" s="21"/>
      <c r="V123" s="43">
        <f t="shared" si="301"/>
        <v>0</v>
      </c>
      <c r="W123" s="22"/>
      <c r="X123" s="21"/>
      <c r="Y123" s="62">
        <f t="shared" si="314"/>
        <v>0</v>
      </c>
      <c r="Z123" s="153">
        <f t="shared" si="302"/>
        <v>0</v>
      </c>
      <c r="AA123" s="154">
        <f t="shared" si="292"/>
        <v>0</v>
      </c>
      <c r="AB123" s="155">
        <f t="shared" si="315"/>
        <v>0</v>
      </c>
      <c r="AC123" s="248">
        <f t="shared" si="303"/>
        <v>0</v>
      </c>
      <c r="AD123" s="179">
        <f t="shared" si="293"/>
        <v>0</v>
      </c>
      <c r="AE123" s="249">
        <f t="shared" si="304"/>
        <v>0</v>
      </c>
      <c r="AF123" s="61"/>
      <c r="AG123" s="41"/>
      <c r="AH123" s="43">
        <f t="shared" si="305"/>
        <v>0</v>
      </c>
      <c r="AI123" s="22"/>
      <c r="AJ123" s="21"/>
      <c r="AK123" s="62">
        <f t="shared" si="316"/>
        <v>0</v>
      </c>
      <c r="AL123" s="153">
        <f t="shared" si="306"/>
        <v>0</v>
      </c>
      <c r="AM123" s="154">
        <f t="shared" si="294"/>
        <v>0</v>
      </c>
      <c r="AN123" s="155">
        <f t="shared" si="317"/>
        <v>0</v>
      </c>
      <c r="AO123" s="253">
        <f t="shared" si="307"/>
        <v>0</v>
      </c>
      <c r="AP123" s="259">
        <f t="shared" si="295"/>
        <v>0</v>
      </c>
      <c r="AQ123" s="249">
        <f t="shared" si="308"/>
        <v>0</v>
      </c>
      <c r="AR123" s="61"/>
      <c r="AS123" s="41"/>
      <c r="AT123" s="43">
        <f t="shared" si="309"/>
        <v>0</v>
      </c>
      <c r="AU123" s="22"/>
      <c r="AV123" s="21"/>
      <c r="AW123" s="41">
        <f t="shared" si="318"/>
        <v>0</v>
      </c>
      <c r="AX123" s="226">
        <f t="shared" si="310"/>
        <v>0</v>
      </c>
      <c r="AY123" s="154">
        <f t="shared" si="296"/>
        <v>0</v>
      </c>
      <c r="AZ123" s="155">
        <f t="shared" si="319"/>
        <v>0</v>
      </c>
      <c r="BA123" s="274">
        <f t="shared" si="297"/>
        <v>0</v>
      </c>
      <c r="BB123" s="275">
        <f t="shared" si="298"/>
        <v>0</v>
      </c>
      <c r="BC123" s="276">
        <f t="shared" si="311"/>
        <v>0</v>
      </c>
    </row>
    <row r="124" spans="1:55" s="4" customFormat="1">
      <c r="A124" s="44"/>
      <c r="B124" s="9"/>
      <c r="C124" s="10"/>
      <c r="D124" s="11"/>
      <c r="E124" s="12"/>
      <c r="F124" s="17"/>
      <c r="G124" s="18" t="s">
        <v>32</v>
      </c>
      <c r="H124" s="18" t="s">
        <v>33</v>
      </c>
      <c r="I124" s="19"/>
      <c r="J124" s="47"/>
      <c r="K124" s="20"/>
      <c r="L124" s="21"/>
      <c r="M124" s="43">
        <f t="shared" si="299"/>
        <v>0</v>
      </c>
      <c r="N124" s="22"/>
      <c r="O124" s="21"/>
      <c r="P124" s="62">
        <f t="shared" si="312"/>
        <v>0</v>
      </c>
      <c r="Q124" s="153">
        <f t="shared" si="300"/>
        <v>0</v>
      </c>
      <c r="R124" s="154">
        <f t="shared" si="291"/>
        <v>0</v>
      </c>
      <c r="S124" s="155">
        <f t="shared" si="313"/>
        <v>0</v>
      </c>
      <c r="T124" s="20"/>
      <c r="U124" s="21"/>
      <c r="V124" s="43">
        <f t="shared" si="301"/>
        <v>0</v>
      </c>
      <c r="W124" s="22"/>
      <c r="X124" s="21"/>
      <c r="Y124" s="62">
        <f t="shared" si="314"/>
        <v>0</v>
      </c>
      <c r="Z124" s="153">
        <f t="shared" si="302"/>
        <v>0</v>
      </c>
      <c r="AA124" s="154">
        <f t="shared" si="292"/>
        <v>0</v>
      </c>
      <c r="AB124" s="155">
        <f t="shared" si="315"/>
        <v>0</v>
      </c>
      <c r="AC124" s="248">
        <f t="shared" si="303"/>
        <v>0</v>
      </c>
      <c r="AD124" s="179">
        <f t="shared" si="293"/>
        <v>0</v>
      </c>
      <c r="AE124" s="249">
        <f t="shared" si="304"/>
        <v>0</v>
      </c>
      <c r="AF124" s="61"/>
      <c r="AG124" s="41"/>
      <c r="AH124" s="43">
        <f t="shared" si="305"/>
        <v>0</v>
      </c>
      <c r="AI124" s="22"/>
      <c r="AJ124" s="21"/>
      <c r="AK124" s="62">
        <f t="shared" si="316"/>
        <v>0</v>
      </c>
      <c r="AL124" s="153">
        <f t="shared" si="306"/>
        <v>0</v>
      </c>
      <c r="AM124" s="154">
        <f t="shared" si="294"/>
        <v>0</v>
      </c>
      <c r="AN124" s="155">
        <f t="shared" si="317"/>
        <v>0</v>
      </c>
      <c r="AO124" s="253">
        <f t="shared" si="307"/>
        <v>0</v>
      </c>
      <c r="AP124" s="259">
        <f t="shared" si="295"/>
        <v>0</v>
      </c>
      <c r="AQ124" s="249">
        <f t="shared" si="308"/>
        <v>0</v>
      </c>
      <c r="AR124" s="61"/>
      <c r="AS124" s="41"/>
      <c r="AT124" s="43">
        <f t="shared" si="309"/>
        <v>0</v>
      </c>
      <c r="AU124" s="22"/>
      <c r="AV124" s="21"/>
      <c r="AW124" s="41">
        <f t="shared" si="318"/>
        <v>0</v>
      </c>
      <c r="AX124" s="226">
        <f t="shared" si="310"/>
        <v>0</v>
      </c>
      <c r="AY124" s="154">
        <f t="shared" si="296"/>
        <v>0</v>
      </c>
      <c r="AZ124" s="155">
        <f t="shared" si="319"/>
        <v>0</v>
      </c>
      <c r="BA124" s="274">
        <f t="shared" si="297"/>
        <v>0</v>
      </c>
      <c r="BB124" s="275">
        <f t="shared" si="298"/>
        <v>0</v>
      </c>
      <c r="BC124" s="276">
        <f t="shared" si="311"/>
        <v>0</v>
      </c>
    </row>
    <row r="125" spans="1:55" s="4" customFormat="1">
      <c r="A125" s="44"/>
      <c r="B125" s="9"/>
      <c r="C125" s="10"/>
      <c r="D125" s="11"/>
      <c r="E125" s="12"/>
      <c r="F125" s="14"/>
      <c r="G125" s="23" t="s">
        <v>34</v>
      </c>
      <c r="H125" s="23" t="s">
        <v>35</v>
      </c>
      <c r="I125" s="24"/>
      <c r="J125" s="48"/>
      <c r="K125" s="25"/>
      <c r="L125" s="26"/>
      <c r="M125" s="43">
        <f t="shared" si="299"/>
        <v>0</v>
      </c>
      <c r="N125" s="27"/>
      <c r="O125" s="26"/>
      <c r="P125" s="62">
        <f t="shared" si="312"/>
        <v>0</v>
      </c>
      <c r="Q125" s="160">
        <f t="shared" si="300"/>
        <v>0</v>
      </c>
      <c r="R125" s="161">
        <f t="shared" si="291"/>
        <v>0</v>
      </c>
      <c r="S125" s="155">
        <f t="shared" si="313"/>
        <v>0</v>
      </c>
      <c r="T125" s="25"/>
      <c r="U125" s="26"/>
      <c r="V125" s="43">
        <f t="shared" si="301"/>
        <v>0</v>
      </c>
      <c r="W125" s="27"/>
      <c r="X125" s="26"/>
      <c r="Y125" s="62">
        <f t="shared" si="314"/>
        <v>0</v>
      </c>
      <c r="Z125" s="160">
        <f t="shared" si="302"/>
        <v>0</v>
      </c>
      <c r="AA125" s="161">
        <f t="shared" si="292"/>
        <v>0</v>
      </c>
      <c r="AB125" s="155">
        <f t="shared" si="315"/>
        <v>0</v>
      </c>
      <c r="AC125" s="250">
        <f t="shared" si="303"/>
        <v>0</v>
      </c>
      <c r="AD125" s="181">
        <f t="shared" si="293"/>
        <v>0</v>
      </c>
      <c r="AE125" s="249">
        <f t="shared" si="304"/>
        <v>0</v>
      </c>
      <c r="AF125" s="63"/>
      <c r="AG125" s="42"/>
      <c r="AH125" s="43">
        <f t="shared" si="305"/>
        <v>0</v>
      </c>
      <c r="AI125" s="27"/>
      <c r="AJ125" s="26"/>
      <c r="AK125" s="62">
        <f t="shared" si="316"/>
        <v>0</v>
      </c>
      <c r="AL125" s="160">
        <f t="shared" si="306"/>
        <v>0</v>
      </c>
      <c r="AM125" s="161">
        <f t="shared" si="294"/>
        <v>0</v>
      </c>
      <c r="AN125" s="155">
        <f t="shared" si="317"/>
        <v>0</v>
      </c>
      <c r="AO125" s="261">
        <f t="shared" si="307"/>
        <v>0</v>
      </c>
      <c r="AP125" s="262">
        <f t="shared" si="295"/>
        <v>0</v>
      </c>
      <c r="AQ125" s="249">
        <f t="shared" si="308"/>
        <v>0</v>
      </c>
      <c r="AR125" s="63"/>
      <c r="AS125" s="42"/>
      <c r="AT125" s="43">
        <f t="shared" si="309"/>
        <v>0</v>
      </c>
      <c r="AU125" s="27"/>
      <c r="AV125" s="26"/>
      <c r="AW125" s="41">
        <f t="shared" si="318"/>
        <v>0</v>
      </c>
      <c r="AX125" s="227">
        <f t="shared" si="310"/>
        <v>0</v>
      </c>
      <c r="AY125" s="161">
        <f t="shared" si="296"/>
        <v>0</v>
      </c>
      <c r="AZ125" s="155">
        <f t="shared" si="319"/>
        <v>0</v>
      </c>
      <c r="BA125" s="274">
        <f t="shared" si="297"/>
        <v>0</v>
      </c>
      <c r="BB125" s="275">
        <f t="shared" si="298"/>
        <v>0</v>
      </c>
      <c r="BC125" s="276">
        <f t="shared" si="311"/>
        <v>0</v>
      </c>
    </row>
    <row r="126" spans="1:55" s="4" customFormat="1" ht="15.9" customHeight="1">
      <c r="A126" s="44"/>
      <c r="B126" s="9"/>
      <c r="C126" s="10"/>
      <c r="D126" s="11"/>
      <c r="E126" s="12"/>
      <c r="F126" s="296" t="s">
        <v>77</v>
      </c>
      <c r="G126" s="297" t="s">
        <v>97</v>
      </c>
      <c r="H126" s="297"/>
      <c r="I126" s="298"/>
      <c r="J126" s="299"/>
      <c r="K126" s="300">
        <f>SUM(K127:K137)</f>
        <v>1213</v>
      </c>
      <c r="L126" s="301">
        <f>SUM(L127:L137)</f>
        <v>520</v>
      </c>
      <c r="M126" s="301">
        <f>K126+L126</f>
        <v>1733</v>
      </c>
      <c r="N126" s="301">
        <f>SUM(N127:N137)</f>
        <v>387</v>
      </c>
      <c r="O126" s="301">
        <f>SUM(O127:O137)</f>
        <v>77</v>
      </c>
      <c r="P126" s="302">
        <f>N126+O126</f>
        <v>464</v>
      </c>
      <c r="Q126" s="303">
        <f>K126+N126</f>
        <v>1600</v>
      </c>
      <c r="R126" s="304">
        <f t="shared" si="291"/>
        <v>597</v>
      </c>
      <c r="S126" s="305">
        <f>Q126+R126</f>
        <v>2197</v>
      </c>
      <c r="T126" s="300">
        <f>SUM(T127:T137)</f>
        <v>1929</v>
      </c>
      <c r="U126" s="301">
        <f>SUM(U127:U137)</f>
        <v>765</v>
      </c>
      <c r="V126" s="301">
        <f>T126+U126</f>
        <v>2694</v>
      </c>
      <c r="W126" s="301">
        <f>SUM(W127:W137)</f>
        <v>170</v>
      </c>
      <c r="X126" s="301">
        <f>SUM(X127:X137)</f>
        <v>142</v>
      </c>
      <c r="Y126" s="302">
        <f>W126+X126</f>
        <v>312</v>
      </c>
      <c r="Z126" s="303">
        <f>T126+W126</f>
        <v>2099</v>
      </c>
      <c r="AA126" s="304">
        <f t="shared" si="292"/>
        <v>907</v>
      </c>
      <c r="AB126" s="305">
        <f>Z126+AA126</f>
        <v>3006</v>
      </c>
      <c r="AC126" s="385">
        <f>Q126+T126</f>
        <v>3529</v>
      </c>
      <c r="AD126" s="307">
        <f t="shared" si="293"/>
        <v>1362</v>
      </c>
      <c r="AE126" s="386">
        <f>AD126+AC126</f>
        <v>4891</v>
      </c>
      <c r="AF126" s="300">
        <f>SUM(AF127:AF137)</f>
        <v>3291</v>
      </c>
      <c r="AG126" s="301">
        <f>SUM(AG127:AG137)</f>
        <v>1752</v>
      </c>
      <c r="AH126" s="301">
        <f>AF126+AG126</f>
        <v>5043</v>
      </c>
      <c r="AI126" s="301">
        <f>SUM(AI127:AI137)</f>
        <v>0</v>
      </c>
      <c r="AJ126" s="301">
        <f>SUM(AJ127:AJ137)</f>
        <v>0</v>
      </c>
      <c r="AK126" s="302">
        <f>AI126+AJ126</f>
        <v>0</v>
      </c>
      <c r="AL126" s="303">
        <f>AF126+AI126</f>
        <v>3291</v>
      </c>
      <c r="AM126" s="304">
        <f t="shared" si="294"/>
        <v>1752</v>
      </c>
      <c r="AN126" s="305">
        <f>AL126+AM126</f>
        <v>5043</v>
      </c>
      <c r="AO126" s="308">
        <f>Z126+AF126</f>
        <v>5390</v>
      </c>
      <c r="AP126" s="306">
        <f t="shared" si="295"/>
        <v>2659</v>
      </c>
      <c r="AQ126" s="307">
        <f>AP126+AO126</f>
        <v>8049</v>
      </c>
      <c r="AR126" s="300">
        <f>SUM(AR127:AR137)</f>
        <v>0</v>
      </c>
      <c r="AS126" s="301">
        <f>SUM(AS127:AS137)</f>
        <v>0</v>
      </c>
      <c r="AT126" s="301">
        <f>AR126+AS126</f>
        <v>0</v>
      </c>
      <c r="AU126" s="301">
        <f>SUM(AU127:AU137)</f>
        <v>0</v>
      </c>
      <c r="AV126" s="301">
        <f>SUM(AV127:AV137)</f>
        <v>0</v>
      </c>
      <c r="AW126" s="302">
        <f>AU126+AV126</f>
        <v>0</v>
      </c>
      <c r="AX126" s="303">
        <f>AR126+AU126</f>
        <v>0</v>
      </c>
      <c r="AY126" s="304">
        <f t="shared" si="296"/>
        <v>0</v>
      </c>
      <c r="AZ126" s="305">
        <f>AX126+AY126</f>
        <v>0</v>
      </c>
      <c r="BA126" s="308">
        <f t="shared" si="297"/>
        <v>6820</v>
      </c>
      <c r="BB126" s="306">
        <f t="shared" si="298"/>
        <v>3114</v>
      </c>
      <c r="BC126" s="309">
        <f>BA126+BB126</f>
        <v>9934</v>
      </c>
    </row>
    <row r="127" spans="1:55" s="4" customFormat="1">
      <c r="A127" s="44"/>
      <c r="B127" s="9"/>
      <c r="C127" s="10"/>
      <c r="D127" s="11"/>
      <c r="E127" s="12"/>
      <c r="F127" s="10"/>
      <c r="G127" s="7" t="s">
        <v>16</v>
      </c>
      <c r="H127" s="7" t="s">
        <v>17</v>
      </c>
      <c r="J127" s="45"/>
      <c r="K127" s="71">
        <v>19</v>
      </c>
      <c r="L127" s="15">
        <v>15</v>
      </c>
      <c r="M127" s="101">
        <f>L127+K127</f>
        <v>34</v>
      </c>
      <c r="N127" s="16">
        <v>2</v>
      </c>
      <c r="O127" s="15"/>
      <c r="P127" s="60">
        <f>N127+O127</f>
        <v>2</v>
      </c>
      <c r="Q127" s="150">
        <f>K127+N127</f>
        <v>21</v>
      </c>
      <c r="R127" s="151">
        <f t="shared" ref="R127:R137" si="320">L127+O127</f>
        <v>15</v>
      </c>
      <c r="S127" s="152">
        <f>Q127+R127</f>
        <v>36</v>
      </c>
      <c r="T127" s="71">
        <v>16</v>
      </c>
      <c r="U127" s="15">
        <v>8</v>
      </c>
      <c r="V127" s="101">
        <f>U127+T127</f>
        <v>24</v>
      </c>
      <c r="W127" s="16">
        <v>1</v>
      </c>
      <c r="X127" s="15"/>
      <c r="Y127" s="60">
        <f>W127+X127</f>
        <v>1</v>
      </c>
      <c r="Z127" s="150">
        <f>T127+W127</f>
        <v>17</v>
      </c>
      <c r="AA127" s="151">
        <f t="shared" ref="AA127:AA137" si="321">U127+X127</f>
        <v>8</v>
      </c>
      <c r="AB127" s="152">
        <f>Z127+AA127</f>
        <v>25</v>
      </c>
      <c r="AC127" s="247">
        <f>Q127+T127</f>
        <v>37</v>
      </c>
      <c r="AD127" s="178">
        <f t="shared" ref="AD127:AD137" si="322">R127+U127</f>
        <v>23</v>
      </c>
      <c r="AE127" s="123">
        <f>AD127+AC127</f>
        <v>60</v>
      </c>
      <c r="AF127" s="59">
        <v>25</v>
      </c>
      <c r="AG127" s="40">
        <v>42</v>
      </c>
      <c r="AH127" s="101">
        <f>AG127+AF127</f>
        <v>67</v>
      </c>
      <c r="AI127" s="16"/>
      <c r="AJ127" s="15"/>
      <c r="AK127" s="60">
        <f>AI127+AJ127</f>
        <v>0</v>
      </c>
      <c r="AL127" s="150">
        <f>AF127+AI127</f>
        <v>25</v>
      </c>
      <c r="AM127" s="151">
        <f t="shared" ref="AM127:AM137" si="323">AG127+AJ127</f>
        <v>42</v>
      </c>
      <c r="AN127" s="152">
        <f>AL127+AM127</f>
        <v>67</v>
      </c>
      <c r="AO127" s="257">
        <f>Z127+AF127</f>
        <v>42</v>
      </c>
      <c r="AP127" s="258">
        <f t="shared" ref="AP127:AP137" si="324">AA127+AG127</f>
        <v>50</v>
      </c>
      <c r="AQ127" s="123">
        <f>AP127+AO127</f>
        <v>92</v>
      </c>
      <c r="AR127" s="59"/>
      <c r="AS127" s="40"/>
      <c r="AT127" s="101">
        <f>AS127+AR127</f>
        <v>0</v>
      </c>
      <c r="AU127" s="16"/>
      <c r="AV127" s="15"/>
      <c r="AW127" s="40">
        <f>AU127+AV127</f>
        <v>0</v>
      </c>
      <c r="AX127" s="225">
        <f>AR127+AU127</f>
        <v>0</v>
      </c>
      <c r="AY127" s="151">
        <f t="shared" ref="AY127:AY137" si="325">AS127+AV127</f>
        <v>0</v>
      </c>
      <c r="AZ127" s="152">
        <f>AX127+AY127</f>
        <v>0</v>
      </c>
      <c r="BA127" s="271">
        <f t="shared" ref="BA127:BA137" si="326">K127+N127+T127+AF127+AR127</f>
        <v>62</v>
      </c>
      <c r="BB127" s="272">
        <f t="shared" ref="BB127:BB137" si="327">L127+O127+U127+AG127+AS127</f>
        <v>65</v>
      </c>
      <c r="BC127" s="273">
        <f>BA127+BB127</f>
        <v>127</v>
      </c>
    </row>
    <row r="128" spans="1:55" s="4" customFormat="1">
      <c r="A128" s="44"/>
      <c r="B128" s="9"/>
      <c r="C128" s="10"/>
      <c r="D128" s="11"/>
      <c r="E128" s="12"/>
      <c r="F128" s="17"/>
      <c r="G128" s="18" t="s">
        <v>18</v>
      </c>
      <c r="H128" s="18" t="s">
        <v>19</v>
      </c>
      <c r="I128" s="19"/>
      <c r="J128" s="47"/>
      <c r="K128" s="20">
        <v>47</v>
      </c>
      <c r="L128" s="21">
        <v>50</v>
      </c>
      <c r="M128" s="43">
        <f t="shared" ref="M128:M137" si="328">L128+K128</f>
        <v>97</v>
      </c>
      <c r="N128" s="22">
        <v>4</v>
      </c>
      <c r="O128" s="21">
        <v>1</v>
      </c>
      <c r="P128" s="62">
        <f>N128+O128</f>
        <v>5</v>
      </c>
      <c r="Q128" s="153">
        <f t="shared" ref="Q128:Q137" si="329">K128+N128</f>
        <v>51</v>
      </c>
      <c r="R128" s="154">
        <f t="shared" si="320"/>
        <v>51</v>
      </c>
      <c r="S128" s="155">
        <f>Q128+R128</f>
        <v>102</v>
      </c>
      <c r="T128" s="20">
        <v>55</v>
      </c>
      <c r="U128" s="21">
        <v>54</v>
      </c>
      <c r="V128" s="43">
        <f t="shared" ref="V128:V136" si="330">U128+T128</f>
        <v>109</v>
      </c>
      <c r="W128" s="22">
        <v>7</v>
      </c>
      <c r="X128" s="21">
        <v>6</v>
      </c>
      <c r="Y128" s="62">
        <f>W128+X128</f>
        <v>13</v>
      </c>
      <c r="Z128" s="153">
        <f t="shared" ref="Z128:Z137" si="331">T128+W128</f>
        <v>62</v>
      </c>
      <c r="AA128" s="154">
        <f t="shared" si="321"/>
        <v>60</v>
      </c>
      <c r="AB128" s="155">
        <f>Z128+AA128</f>
        <v>122</v>
      </c>
      <c r="AC128" s="248">
        <f t="shared" ref="AC128:AC137" si="332">Q128+T128</f>
        <v>106</v>
      </c>
      <c r="AD128" s="179">
        <f t="shared" si="322"/>
        <v>105</v>
      </c>
      <c r="AE128" s="249">
        <f t="shared" ref="AE128:AE137" si="333">AD128+AC128</f>
        <v>211</v>
      </c>
      <c r="AF128" s="61">
        <v>184</v>
      </c>
      <c r="AG128" s="41">
        <v>174</v>
      </c>
      <c r="AH128" s="43">
        <f t="shared" ref="AH128:AH137" si="334">AG128+AF128</f>
        <v>358</v>
      </c>
      <c r="AI128" s="22"/>
      <c r="AJ128" s="21"/>
      <c r="AK128" s="62">
        <f>AI128+AJ128</f>
        <v>0</v>
      </c>
      <c r="AL128" s="153">
        <f t="shared" ref="AL128:AL137" si="335">AF128+AI128</f>
        <v>184</v>
      </c>
      <c r="AM128" s="154">
        <f t="shared" si="323"/>
        <v>174</v>
      </c>
      <c r="AN128" s="155">
        <f>AL128+AM128</f>
        <v>358</v>
      </c>
      <c r="AO128" s="253">
        <f t="shared" ref="AO128:AO137" si="336">Z128+AF128</f>
        <v>246</v>
      </c>
      <c r="AP128" s="259">
        <f t="shared" si="324"/>
        <v>234</v>
      </c>
      <c r="AQ128" s="249">
        <f t="shared" ref="AQ128:AQ137" si="337">AP128+AO128</f>
        <v>480</v>
      </c>
      <c r="AR128" s="61"/>
      <c r="AS128" s="41"/>
      <c r="AT128" s="43">
        <f t="shared" ref="AT128:AT137" si="338">AS128+AR128</f>
        <v>0</v>
      </c>
      <c r="AU128" s="22"/>
      <c r="AV128" s="21"/>
      <c r="AW128" s="41">
        <f>AU128+AV128</f>
        <v>0</v>
      </c>
      <c r="AX128" s="226">
        <f t="shared" ref="AX128:AX137" si="339">AR128+AU128</f>
        <v>0</v>
      </c>
      <c r="AY128" s="154">
        <f t="shared" si="325"/>
        <v>0</v>
      </c>
      <c r="AZ128" s="155">
        <f>AX128+AY128</f>
        <v>0</v>
      </c>
      <c r="BA128" s="274">
        <f t="shared" si="326"/>
        <v>290</v>
      </c>
      <c r="BB128" s="275">
        <f t="shared" si="327"/>
        <v>279</v>
      </c>
      <c r="BC128" s="276">
        <f t="shared" ref="BC128:BC137" si="340">BA128+BB128</f>
        <v>569</v>
      </c>
    </row>
    <row r="129" spans="1:56" s="4" customFormat="1">
      <c r="A129" s="44"/>
      <c r="B129" s="9"/>
      <c r="C129" s="10"/>
      <c r="D129" s="11"/>
      <c r="E129" s="12"/>
      <c r="F129" s="17"/>
      <c r="G129" s="18" t="s">
        <v>20</v>
      </c>
      <c r="H129" s="18" t="s">
        <v>21</v>
      </c>
      <c r="I129" s="19"/>
      <c r="J129" s="47"/>
      <c r="K129" s="20">
        <v>24</v>
      </c>
      <c r="L129" s="21">
        <v>37</v>
      </c>
      <c r="M129" s="43">
        <f t="shared" si="328"/>
        <v>61</v>
      </c>
      <c r="N129" s="22">
        <v>1</v>
      </c>
      <c r="O129" s="21">
        <v>2</v>
      </c>
      <c r="P129" s="62">
        <f t="shared" ref="P129:P137" si="341">N129+O129</f>
        <v>3</v>
      </c>
      <c r="Q129" s="153">
        <f t="shared" si="329"/>
        <v>25</v>
      </c>
      <c r="R129" s="154">
        <f t="shared" si="320"/>
        <v>39</v>
      </c>
      <c r="S129" s="155">
        <f t="shared" ref="S129:S137" si="342">Q129+R129</f>
        <v>64</v>
      </c>
      <c r="T129" s="20">
        <v>61</v>
      </c>
      <c r="U129" s="21">
        <v>49</v>
      </c>
      <c r="V129" s="43">
        <f t="shared" si="330"/>
        <v>110</v>
      </c>
      <c r="W129" s="22">
        <v>6</v>
      </c>
      <c r="X129" s="21">
        <v>7</v>
      </c>
      <c r="Y129" s="62">
        <f t="shared" ref="Y129:Y136" si="343">W129+X129</f>
        <v>13</v>
      </c>
      <c r="Z129" s="153">
        <f t="shared" si="331"/>
        <v>67</v>
      </c>
      <c r="AA129" s="154">
        <f t="shared" si="321"/>
        <v>56</v>
      </c>
      <c r="AB129" s="155">
        <f t="shared" ref="AB129:AB137" si="344">Z129+AA129</f>
        <v>123</v>
      </c>
      <c r="AC129" s="248">
        <f t="shared" si="332"/>
        <v>86</v>
      </c>
      <c r="AD129" s="179">
        <f t="shared" si="322"/>
        <v>88</v>
      </c>
      <c r="AE129" s="249">
        <f t="shared" si="333"/>
        <v>174</v>
      </c>
      <c r="AF129" s="61">
        <v>164</v>
      </c>
      <c r="AG129" s="41">
        <v>166</v>
      </c>
      <c r="AH129" s="43">
        <f t="shared" si="334"/>
        <v>330</v>
      </c>
      <c r="AI129" s="22"/>
      <c r="AJ129" s="21"/>
      <c r="AK129" s="62">
        <f t="shared" ref="AK129:AK137" si="345">AI129+AJ129</f>
        <v>0</v>
      </c>
      <c r="AL129" s="153">
        <f t="shared" si="335"/>
        <v>164</v>
      </c>
      <c r="AM129" s="154">
        <f t="shared" si="323"/>
        <v>166</v>
      </c>
      <c r="AN129" s="155">
        <f t="shared" ref="AN129:AN137" si="346">AL129+AM129</f>
        <v>330</v>
      </c>
      <c r="AO129" s="253">
        <f t="shared" si="336"/>
        <v>231</v>
      </c>
      <c r="AP129" s="259">
        <f t="shared" si="324"/>
        <v>222</v>
      </c>
      <c r="AQ129" s="249">
        <f t="shared" si="337"/>
        <v>453</v>
      </c>
      <c r="AR129" s="61"/>
      <c r="AS129" s="41"/>
      <c r="AT129" s="43">
        <f t="shared" si="338"/>
        <v>0</v>
      </c>
      <c r="AU129" s="22"/>
      <c r="AV129" s="21"/>
      <c r="AW129" s="41">
        <f t="shared" ref="AW129:AW137" si="347">AU129+AV129</f>
        <v>0</v>
      </c>
      <c r="AX129" s="226">
        <f t="shared" si="339"/>
        <v>0</v>
      </c>
      <c r="AY129" s="154">
        <f t="shared" si="325"/>
        <v>0</v>
      </c>
      <c r="AZ129" s="155">
        <f t="shared" ref="AZ129:AZ137" si="348">AX129+AY129</f>
        <v>0</v>
      </c>
      <c r="BA129" s="274">
        <f t="shared" si="326"/>
        <v>250</v>
      </c>
      <c r="BB129" s="275">
        <f t="shared" si="327"/>
        <v>254</v>
      </c>
      <c r="BC129" s="276">
        <f t="shared" si="340"/>
        <v>504</v>
      </c>
    </row>
    <row r="130" spans="1:56" s="4" customFormat="1">
      <c r="A130" s="44"/>
      <c r="B130" s="9"/>
      <c r="C130" s="10"/>
      <c r="D130" s="11"/>
      <c r="E130" s="12"/>
      <c r="F130" s="17"/>
      <c r="G130" s="18" t="s">
        <v>22</v>
      </c>
      <c r="H130" s="18" t="s">
        <v>23</v>
      </c>
      <c r="I130" s="19"/>
      <c r="J130" s="47"/>
      <c r="K130" s="20">
        <v>18</v>
      </c>
      <c r="L130" s="21">
        <v>17</v>
      </c>
      <c r="M130" s="43">
        <f t="shared" si="328"/>
        <v>35</v>
      </c>
      <c r="N130" s="22">
        <v>3</v>
      </c>
      <c r="O130" s="21">
        <v>3</v>
      </c>
      <c r="P130" s="62">
        <f t="shared" si="341"/>
        <v>6</v>
      </c>
      <c r="Q130" s="153">
        <f t="shared" si="329"/>
        <v>21</v>
      </c>
      <c r="R130" s="154">
        <f t="shared" si="320"/>
        <v>20</v>
      </c>
      <c r="S130" s="155">
        <f t="shared" si="342"/>
        <v>41</v>
      </c>
      <c r="T130" s="20">
        <v>52</v>
      </c>
      <c r="U130" s="21">
        <v>34</v>
      </c>
      <c r="V130" s="43">
        <f t="shared" si="330"/>
        <v>86</v>
      </c>
      <c r="W130" s="22">
        <v>4</v>
      </c>
      <c r="X130" s="21">
        <v>7</v>
      </c>
      <c r="Y130" s="62">
        <f t="shared" si="343"/>
        <v>11</v>
      </c>
      <c r="Z130" s="153">
        <f t="shared" si="331"/>
        <v>56</v>
      </c>
      <c r="AA130" s="154">
        <f t="shared" si="321"/>
        <v>41</v>
      </c>
      <c r="AB130" s="155">
        <f t="shared" si="344"/>
        <v>97</v>
      </c>
      <c r="AC130" s="248">
        <f t="shared" si="332"/>
        <v>73</v>
      </c>
      <c r="AD130" s="179">
        <f t="shared" si="322"/>
        <v>54</v>
      </c>
      <c r="AE130" s="249">
        <f t="shared" si="333"/>
        <v>127</v>
      </c>
      <c r="AF130" s="61">
        <v>104</v>
      </c>
      <c r="AG130" s="41">
        <v>100</v>
      </c>
      <c r="AH130" s="43">
        <f t="shared" si="334"/>
        <v>204</v>
      </c>
      <c r="AI130" s="22"/>
      <c r="AJ130" s="21"/>
      <c r="AK130" s="62">
        <f t="shared" si="345"/>
        <v>0</v>
      </c>
      <c r="AL130" s="153">
        <f t="shared" si="335"/>
        <v>104</v>
      </c>
      <c r="AM130" s="154">
        <f t="shared" si="323"/>
        <v>100</v>
      </c>
      <c r="AN130" s="155">
        <f t="shared" si="346"/>
        <v>204</v>
      </c>
      <c r="AO130" s="253">
        <f t="shared" si="336"/>
        <v>160</v>
      </c>
      <c r="AP130" s="259">
        <f t="shared" si="324"/>
        <v>141</v>
      </c>
      <c r="AQ130" s="249">
        <f t="shared" si="337"/>
        <v>301</v>
      </c>
      <c r="AR130" s="61"/>
      <c r="AS130" s="41"/>
      <c r="AT130" s="43">
        <f t="shared" si="338"/>
        <v>0</v>
      </c>
      <c r="AU130" s="22"/>
      <c r="AV130" s="21"/>
      <c r="AW130" s="41">
        <f t="shared" si="347"/>
        <v>0</v>
      </c>
      <c r="AX130" s="226">
        <f t="shared" si="339"/>
        <v>0</v>
      </c>
      <c r="AY130" s="154">
        <f t="shared" si="325"/>
        <v>0</v>
      </c>
      <c r="AZ130" s="155">
        <f t="shared" si="348"/>
        <v>0</v>
      </c>
      <c r="BA130" s="274">
        <f t="shared" si="326"/>
        <v>177</v>
      </c>
      <c r="BB130" s="275">
        <f t="shared" si="327"/>
        <v>154</v>
      </c>
      <c r="BC130" s="276">
        <f t="shared" si="340"/>
        <v>331</v>
      </c>
    </row>
    <row r="131" spans="1:56" s="4" customFormat="1">
      <c r="A131" s="44"/>
      <c r="B131" s="9"/>
      <c r="C131" s="10"/>
      <c r="D131" s="11"/>
      <c r="E131" s="12"/>
      <c r="F131" s="17"/>
      <c r="G131" s="18" t="s">
        <v>24</v>
      </c>
      <c r="H131" s="18" t="s">
        <v>58</v>
      </c>
      <c r="I131" s="19"/>
      <c r="J131" s="47"/>
      <c r="K131" s="20">
        <v>27</v>
      </c>
      <c r="L131" s="21">
        <v>16</v>
      </c>
      <c r="M131" s="43">
        <f t="shared" si="328"/>
        <v>43</v>
      </c>
      <c r="N131" s="22">
        <v>4</v>
      </c>
      <c r="O131" s="21">
        <v>3</v>
      </c>
      <c r="P131" s="62">
        <f t="shared" si="341"/>
        <v>7</v>
      </c>
      <c r="Q131" s="153">
        <f t="shared" si="329"/>
        <v>31</v>
      </c>
      <c r="R131" s="154">
        <f t="shared" si="320"/>
        <v>19</v>
      </c>
      <c r="S131" s="155">
        <f t="shared" si="342"/>
        <v>50</v>
      </c>
      <c r="T131" s="20">
        <v>43</v>
      </c>
      <c r="U131" s="21">
        <v>35</v>
      </c>
      <c r="V131" s="43">
        <f t="shared" si="330"/>
        <v>78</v>
      </c>
      <c r="W131" s="22">
        <v>1</v>
      </c>
      <c r="X131" s="21">
        <v>10</v>
      </c>
      <c r="Y131" s="62">
        <f t="shared" si="343"/>
        <v>11</v>
      </c>
      <c r="Z131" s="153">
        <f t="shared" si="331"/>
        <v>44</v>
      </c>
      <c r="AA131" s="154">
        <f t="shared" si="321"/>
        <v>45</v>
      </c>
      <c r="AB131" s="155">
        <f t="shared" si="344"/>
        <v>89</v>
      </c>
      <c r="AC131" s="248">
        <f t="shared" si="332"/>
        <v>74</v>
      </c>
      <c r="AD131" s="179">
        <f t="shared" si="322"/>
        <v>54</v>
      </c>
      <c r="AE131" s="249">
        <f t="shared" si="333"/>
        <v>128</v>
      </c>
      <c r="AF131" s="61">
        <v>282</v>
      </c>
      <c r="AG131" s="41">
        <v>148</v>
      </c>
      <c r="AH131" s="43">
        <f t="shared" si="334"/>
        <v>430</v>
      </c>
      <c r="AI131" s="22"/>
      <c r="AJ131" s="21"/>
      <c r="AK131" s="62">
        <f t="shared" si="345"/>
        <v>0</v>
      </c>
      <c r="AL131" s="153">
        <f t="shared" si="335"/>
        <v>282</v>
      </c>
      <c r="AM131" s="154">
        <f t="shared" si="323"/>
        <v>148</v>
      </c>
      <c r="AN131" s="155">
        <f t="shared" si="346"/>
        <v>430</v>
      </c>
      <c r="AO131" s="253">
        <f t="shared" si="336"/>
        <v>326</v>
      </c>
      <c r="AP131" s="259">
        <f t="shared" si="324"/>
        <v>193</v>
      </c>
      <c r="AQ131" s="249">
        <f t="shared" si="337"/>
        <v>519</v>
      </c>
      <c r="AR131" s="61"/>
      <c r="AS131" s="41"/>
      <c r="AT131" s="43">
        <f t="shared" si="338"/>
        <v>0</v>
      </c>
      <c r="AU131" s="22"/>
      <c r="AV131" s="21"/>
      <c r="AW131" s="41">
        <f t="shared" si="347"/>
        <v>0</v>
      </c>
      <c r="AX131" s="226">
        <f t="shared" si="339"/>
        <v>0</v>
      </c>
      <c r="AY131" s="154">
        <f t="shared" si="325"/>
        <v>0</v>
      </c>
      <c r="AZ131" s="155">
        <f t="shared" si="348"/>
        <v>0</v>
      </c>
      <c r="BA131" s="274">
        <f t="shared" si="326"/>
        <v>356</v>
      </c>
      <c r="BB131" s="275">
        <f t="shared" si="327"/>
        <v>202</v>
      </c>
      <c r="BC131" s="276">
        <f t="shared" si="340"/>
        <v>558</v>
      </c>
    </row>
    <row r="132" spans="1:56" s="4" customFormat="1">
      <c r="A132" s="44"/>
      <c r="B132" s="9"/>
      <c r="C132" s="10"/>
      <c r="D132" s="11"/>
      <c r="E132" s="12"/>
      <c r="F132" s="17"/>
      <c r="G132" s="18" t="s">
        <v>25</v>
      </c>
      <c r="H132" s="18" t="s">
        <v>59</v>
      </c>
      <c r="I132" s="19"/>
      <c r="J132" s="47"/>
      <c r="K132" s="20">
        <v>459</v>
      </c>
      <c r="L132" s="21">
        <v>144</v>
      </c>
      <c r="M132" s="43">
        <f t="shared" si="328"/>
        <v>603</v>
      </c>
      <c r="N132" s="22">
        <v>154</v>
      </c>
      <c r="O132" s="21">
        <v>22</v>
      </c>
      <c r="P132" s="62">
        <f t="shared" si="341"/>
        <v>176</v>
      </c>
      <c r="Q132" s="153">
        <f t="shared" si="329"/>
        <v>613</v>
      </c>
      <c r="R132" s="154">
        <f t="shared" si="320"/>
        <v>166</v>
      </c>
      <c r="S132" s="155">
        <f t="shared" si="342"/>
        <v>779</v>
      </c>
      <c r="T132" s="20">
        <v>782</v>
      </c>
      <c r="U132" s="21">
        <v>249</v>
      </c>
      <c r="V132" s="43">
        <f t="shared" si="330"/>
        <v>1031</v>
      </c>
      <c r="W132" s="22">
        <v>66</v>
      </c>
      <c r="X132" s="21">
        <v>57</v>
      </c>
      <c r="Y132" s="62">
        <f t="shared" si="343"/>
        <v>123</v>
      </c>
      <c r="Z132" s="153">
        <f t="shared" si="331"/>
        <v>848</v>
      </c>
      <c r="AA132" s="154">
        <f t="shared" si="321"/>
        <v>306</v>
      </c>
      <c r="AB132" s="155">
        <f t="shared" si="344"/>
        <v>1154</v>
      </c>
      <c r="AC132" s="248">
        <f t="shared" si="332"/>
        <v>1395</v>
      </c>
      <c r="AD132" s="179">
        <f t="shared" si="322"/>
        <v>415</v>
      </c>
      <c r="AE132" s="249">
        <f t="shared" si="333"/>
        <v>1810</v>
      </c>
      <c r="AF132" s="61">
        <v>913</v>
      </c>
      <c r="AG132" s="41">
        <v>324</v>
      </c>
      <c r="AH132" s="43">
        <f t="shared" si="334"/>
        <v>1237</v>
      </c>
      <c r="AI132" s="22"/>
      <c r="AJ132" s="21"/>
      <c r="AK132" s="62">
        <f t="shared" si="345"/>
        <v>0</v>
      </c>
      <c r="AL132" s="153">
        <f t="shared" si="335"/>
        <v>913</v>
      </c>
      <c r="AM132" s="154">
        <f t="shared" si="323"/>
        <v>324</v>
      </c>
      <c r="AN132" s="155">
        <f t="shared" si="346"/>
        <v>1237</v>
      </c>
      <c r="AO132" s="253">
        <f t="shared" si="336"/>
        <v>1761</v>
      </c>
      <c r="AP132" s="259">
        <f t="shared" si="324"/>
        <v>630</v>
      </c>
      <c r="AQ132" s="249">
        <f t="shared" si="337"/>
        <v>2391</v>
      </c>
      <c r="AR132" s="61"/>
      <c r="AS132" s="41"/>
      <c r="AT132" s="43">
        <f t="shared" si="338"/>
        <v>0</v>
      </c>
      <c r="AU132" s="22"/>
      <c r="AV132" s="21"/>
      <c r="AW132" s="41">
        <f t="shared" si="347"/>
        <v>0</v>
      </c>
      <c r="AX132" s="226">
        <f t="shared" si="339"/>
        <v>0</v>
      </c>
      <c r="AY132" s="154">
        <f t="shared" si="325"/>
        <v>0</v>
      </c>
      <c r="AZ132" s="155">
        <f t="shared" si="348"/>
        <v>0</v>
      </c>
      <c r="BA132" s="274">
        <f t="shared" si="326"/>
        <v>2308</v>
      </c>
      <c r="BB132" s="275">
        <f t="shared" si="327"/>
        <v>739</v>
      </c>
      <c r="BC132" s="276">
        <f t="shared" si="340"/>
        <v>3047</v>
      </c>
    </row>
    <row r="133" spans="1:56" s="4" customFormat="1">
      <c r="A133" s="44"/>
      <c r="B133" s="9"/>
      <c r="C133" s="10"/>
      <c r="D133" s="11"/>
      <c r="E133" s="12"/>
      <c r="F133" s="17"/>
      <c r="G133" s="18" t="s">
        <v>26</v>
      </c>
      <c r="H133" s="18" t="s">
        <v>27</v>
      </c>
      <c r="I133" s="19"/>
      <c r="J133" s="47"/>
      <c r="K133" s="20">
        <v>187</v>
      </c>
      <c r="L133" s="21">
        <v>65</v>
      </c>
      <c r="M133" s="43">
        <f t="shared" si="328"/>
        <v>252</v>
      </c>
      <c r="N133" s="22">
        <v>59</v>
      </c>
      <c r="O133" s="21">
        <v>14</v>
      </c>
      <c r="P133" s="62">
        <f t="shared" si="341"/>
        <v>73</v>
      </c>
      <c r="Q133" s="153">
        <f t="shared" si="329"/>
        <v>246</v>
      </c>
      <c r="R133" s="154">
        <f t="shared" si="320"/>
        <v>79</v>
      </c>
      <c r="S133" s="155">
        <f t="shared" si="342"/>
        <v>325</v>
      </c>
      <c r="T133" s="20">
        <v>264</v>
      </c>
      <c r="U133" s="21">
        <v>71</v>
      </c>
      <c r="V133" s="43">
        <f t="shared" si="330"/>
        <v>335</v>
      </c>
      <c r="W133" s="22">
        <v>22</v>
      </c>
      <c r="X133" s="21">
        <v>12</v>
      </c>
      <c r="Y133" s="62">
        <f t="shared" si="343"/>
        <v>34</v>
      </c>
      <c r="Z133" s="153">
        <f t="shared" si="331"/>
        <v>286</v>
      </c>
      <c r="AA133" s="154">
        <f t="shared" si="321"/>
        <v>83</v>
      </c>
      <c r="AB133" s="155">
        <f t="shared" si="344"/>
        <v>369</v>
      </c>
      <c r="AC133" s="248">
        <f t="shared" si="332"/>
        <v>510</v>
      </c>
      <c r="AD133" s="179">
        <f t="shared" si="322"/>
        <v>150</v>
      </c>
      <c r="AE133" s="249">
        <f t="shared" si="333"/>
        <v>660</v>
      </c>
      <c r="AF133" s="61">
        <v>573</v>
      </c>
      <c r="AG133" s="41">
        <v>246</v>
      </c>
      <c r="AH133" s="43">
        <f t="shared" si="334"/>
        <v>819</v>
      </c>
      <c r="AI133" s="22"/>
      <c r="AJ133" s="21"/>
      <c r="AK133" s="62">
        <f t="shared" si="345"/>
        <v>0</v>
      </c>
      <c r="AL133" s="153">
        <f t="shared" si="335"/>
        <v>573</v>
      </c>
      <c r="AM133" s="154">
        <f t="shared" si="323"/>
        <v>246</v>
      </c>
      <c r="AN133" s="155">
        <f t="shared" si="346"/>
        <v>819</v>
      </c>
      <c r="AO133" s="253">
        <f t="shared" si="336"/>
        <v>859</v>
      </c>
      <c r="AP133" s="259">
        <f t="shared" si="324"/>
        <v>329</v>
      </c>
      <c r="AQ133" s="249">
        <f t="shared" si="337"/>
        <v>1188</v>
      </c>
      <c r="AR133" s="61"/>
      <c r="AS133" s="41"/>
      <c r="AT133" s="43">
        <f t="shared" si="338"/>
        <v>0</v>
      </c>
      <c r="AU133" s="22"/>
      <c r="AV133" s="21"/>
      <c r="AW133" s="41">
        <f t="shared" si="347"/>
        <v>0</v>
      </c>
      <c r="AX133" s="226">
        <f t="shared" si="339"/>
        <v>0</v>
      </c>
      <c r="AY133" s="154">
        <f t="shared" si="325"/>
        <v>0</v>
      </c>
      <c r="AZ133" s="155">
        <f t="shared" si="348"/>
        <v>0</v>
      </c>
      <c r="BA133" s="274">
        <f t="shared" si="326"/>
        <v>1083</v>
      </c>
      <c r="BB133" s="275">
        <f t="shared" si="327"/>
        <v>396</v>
      </c>
      <c r="BC133" s="276">
        <f t="shared" si="340"/>
        <v>1479</v>
      </c>
    </row>
    <row r="134" spans="1:56" s="4" customFormat="1">
      <c r="A134" s="44"/>
      <c r="B134" s="9"/>
      <c r="C134" s="10"/>
      <c r="D134" s="11"/>
      <c r="E134" s="12"/>
      <c r="F134" s="17"/>
      <c r="G134" s="18" t="s">
        <v>28</v>
      </c>
      <c r="H134" s="18" t="s">
        <v>29</v>
      </c>
      <c r="I134" s="19"/>
      <c r="J134" s="47"/>
      <c r="K134" s="20">
        <v>410</v>
      </c>
      <c r="L134" s="21">
        <v>168</v>
      </c>
      <c r="M134" s="43">
        <f t="shared" si="328"/>
        <v>578</v>
      </c>
      <c r="N134" s="22">
        <v>158</v>
      </c>
      <c r="O134" s="21">
        <v>31</v>
      </c>
      <c r="P134" s="62">
        <f t="shared" si="341"/>
        <v>189</v>
      </c>
      <c r="Q134" s="153">
        <f t="shared" si="329"/>
        <v>568</v>
      </c>
      <c r="R134" s="154">
        <f t="shared" si="320"/>
        <v>199</v>
      </c>
      <c r="S134" s="155">
        <f t="shared" si="342"/>
        <v>767</v>
      </c>
      <c r="T134" s="20">
        <v>630</v>
      </c>
      <c r="U134" s="21">
        <v>250</v>
      </c>
      <c r="V134" s="43">
        <f t="shared" si="330"/>
        <v>880</v>
      </c>
      <c r="W134" s="22">
        <v>62</v>
      </c>
      <c r="X134" s="21">
        <v>37</v>
      </c>
      <c r="Y134" s="62">
        <f t="shared" si="343"/>
        <v>99</v>
      </c>
      <c r="Z134" s="153">
        <f t="shared" si="331"/>
        <v>692</v>
      </c>
      <c r="AA134" s="154">
        <f t="shared" si="321"/>
        <v>287</v>
      </c>
      <c r="AB134" s="155">
        <f t="shared" si="344"/>
        <v>979</v>
      </c>
      <c r="AC134" s="248">
        <f t="shared" si="332"/>
        <v>1198</v>
      </c>
      <c r="AD134" s="179">
        <f t="shared" si="322"/>
        <v>449</v>
      </c>
      <c r="AE134" s="249">
        <f t="shared" si="333"/>
        <v>1647</v>
      </c>
      <c r="AF134" s="61">
        <v>990</v>
      </c>
      <c r="AG134" s="41">
        <v>531</v>
      </c>
      <c r="AH134" s="43">
        <f t="shared" si="334"/>
        <v>1521</v>
      </c>
      <c r="AI134" s="22"/>
      <c r="AJ134" s="21"/>
      <c r="AK134" s="62">
        <f t="shared" si="345"/>
        <v>0</v>
      </c>
      <c r="AL134" s="153">
        <f t="shared" si="335"/>
        <v>990</v>
      </c>
      <c r="AM134" s="154">
        <f t="shared" si="323"/>
        <v>531</v>
      </c>
      <c r="AN134" s="155">
        <f t="shared" si="346"/>
        <v>1521</v>
      </c>
      <c r="AO134" s="253">
        <f t="shared" si="336"/>
        <v>1682</v>
      </c>
      <c r="AP134" s="259">
        <f t="shared" si="324"/>
        <v>818</v>
      </c>
      <c r="AQ134" s="249">
        <f t="shared" si="337"/>
        <v>2500</v>
      </c>
      <c r="AR134" s="61"/>
      <c r="AS134" s="41"/>
      <c r="AT134" s="43">
        <f t="shared" si="338"/>
        <v>0</v>
      </c>
      <c r="AU134" s="22"/>
      <c r="AV134" s="21"/>
      <c r="AW134" s="41">
        <f t="shared" si="347"/>
        <v>0</v>
      </c>
      <c r="AX134" s="226">
        <f t="shared" si="339"/>
        <v>0</v>
      </c>
      <c r="AY134" s="154">
        <f t="shared" si="325"/>
        <v>0</v>
      </c>
      <c r="AZ134" s="155">
        <f t="shared" si="348"/>
        <v>0</v>
      </c>
      <c r="BA134" s="274">
        <f t="shared" si="326"/>
        <v>2188</v>
      </c>
      <c r="BB134" s="275">
        <f t="shared" si="327"/>
        <v>980</v>
      </c>
      <c r="BC134" s="276">
        <f t="shared" si="340"/>
        <v>3168</v>
      </c>
    </row>
    <row r="135" spans="1:56" s="4" customFormat="1">
      <c r="A135" s="44"/>
      <c r="B135" s="9"/>
      <c r="C135" s="10"/>
      <c r="D135" s="11"/>
      <c r="E135" s="12"/>
      <c r="F135" s="17"/>
      <c r="G135" s="18" t="s">
        <v>30</v>
      </c>
      <c r="H135" s="18" t="s">
        <v>31</v>
      </c>
      <c r="I135" s="19"/>
      <c r="J135" s="47"/>
      <c r="K135" s="20">
        <v>15</v>
      </c>
      <c r="L135" s="21">
        <v>8</v>
      </c>
      <c r="M135" s="43">
        <f t="shared" si="328"/>
        <v>23</v>
      </c>
      <c r="N135" s="22">
        <v>2</v>
      </c>
      <c r="O135" s="21">
        <v>1</v>
      </c>
      <c r="P135" s="62">
        <f t="shared" si="341"/>
        <v>3</v>
      </c>
      <c r="Q135" s="153">
        <f t="shared" si="329"/>
        <v>17</v>
      </c>
      <c r="R135" s="154">
        <f t="shared" si="320"/>
        <v>9</v>
      </c>
      <c r="S135" s="155">
        <f t="shared" si="342"/>
        <v>26</v>
      </c>
      <c r="T135" s="20">
        <v>23</v>
      </c>
      <c r="U135" s="21">
        <v>13</v>
      </c>
      <c r="V135" s="43">
        <f t="shared" si="330"/>
        <v>36</v>
      </c>
      <c r="W135" s="22">
        <v>1</v>
      </c>
      <c r="X135" s="21">
        <v>6</v>
      </c>
      <c r="Y135" s="62">
        <f t="shared" si="343"/>
        <v>7</v>
      </c>
      <c r="Z135" s="153">
        <f t="shared" si="331"/>
        <v>24</v>
      </c>
      <c r="AA135" s="154">
        <f t="shared" si="321"/>
        <v>19</v>
      </c>
      <c r="AB135" s="155">
        <f t="shared" si="344"/>
        <v>43</v>
      </c>
      <c r="AC135" s="248">
        <f t="shared" si="332"/>
        <v>40</v>
      </c>
      <c r="AD135" s="179">
        <f t="shared" si="322"/>
        <v>22</v>
      </c>
      <c r="AE135" s="249">
        <f t="shared" si="333"/>
        <v>62</v>
      </c>
      <c r="AF135" s="61">
        <v>51</v>
      </c>
      <c r="AG135" s="41">
        <v>19</v>
      </c>
      <c r="AH135" s="43">
        <f t="shared" si="334"/>
        <v>70</v>
      </c>
      <c r="AI135" s="22"/>
      <c r="AJ135" s="21"/>
      <c r="AK135" s="62">
        <f t="shared" si="345"/>
        <v>0</v>
      </c>
      <c r="AL135" s="153">
        <f t="shared" si="335"/>
        <v>51</v>
      </c>
      <c r="AM135" s="154">
        <f t="shared" si="323"/>
        <v>19</v>
      </c>
      <c r="AN135" s="155">
        <f t="shared" si="346"/>
        <v>70</v>
      </c>
      <c r="AO135" s="253">
        <f t="shared" si="336"/>
        <v>75</v>
      </c>
      <c r="AP135" s="259">
        <f t="shared" si="324"/>
        <v>38</v>
      </c>
      <c r="AQ135" s="249">
        <f t="shared" si="337"/>
        <v>113</v>
      </c>
      <c r="AR135" s="61"/>
      <c r="AS135" s="41"/>
      <c r="AT135" s="43">
        <f t="shared" si="338"/>
        <v>0</v>
      </c>
      <c r="AU135" s="22"/>
      <c r="AV135" s="21"/>
      <c r="AW135" s="41">
        <f t="shared" si="347"/>
        <v>0</v>
      </c>
      <c r="AX135" s="226">
        <f t="shared" si="339"/>
        <v>0</v>
      </c>
      <c r="AY135" s="154">
        <f t="shared" si="325"/>
        <v>0</v>
      </c>
      <c r="AZ135" s="155">
        <f t="shared" si="348"/>
        <v>0</v>
      </c>
      <c r="BA135" s="274">
        <f t="shared" si="326"/>
        <v>91</v>
      </c>
      <c r="BB135" s="275">
        <f t="shared" si="327"/>
        <v>41</v>
      </c>
      <c r="BC135" s="276">
        <f t="shared" si="340"/>
        <v>132</v>
      </c>
    </row>
    <row r="136" spans="1:56" s="4" customFormat="1">
      <c r="A136" s="44"/>
      <c r="B136" s="9"/>
      <c r="C136" s="10"/>
      <c r="D136" s="11"/>
      <c r="E136" s="12"/>
      <c r="F136" s="17"/>
      <c r="G136" s="18" t="s">
        <v>32</v>
      </c>
      <c r="H136" s="18" t="s">
        <v>33</v>
      </c>
      <c r="I136" s="19"/>
      <c r="J136" s="47"/>
      <c r="K136" s="20">
        <v>7</v>
      </c>
      <c r="L136" s="21"/>
      <c r="M136" s="43">
        <f t="shared" si="328"/>
        <v>7</v>
      </c>
      <c r="N136" s="22"/>
      <c r="O136" s="21"/>
      <c r="P136" s="62">
        <f t="shared" si="341"/>
        <v>0</v>
      </c>
      <c r="Q136" s="153">
        <f t="shared" si="329"/>
        <v>7</v>
      </c>
      <c r="R136" s="154">
        <f t="shared" si="320"/>
        <v>0</v>
      </c>
      <c r="S136" s="155">
        <f t="shared" si="342"/>
        <v>7</v>
      </c>
      <c r="T136" s="20">
        <v>3</v>
      </c>
      <c r="U136" s="21">
        <v>2</v>
      </c>
      <c r="V136" s="43">
        <f t="shared" si="330"/>
        <v>5</v>
      </c>
      <c r="W136" s="22"/>
      <c r="X136" s="21"/>
      <c r="Y136" s="62">
        <f t="shared" si="343"/>
        <v>0</v>
      </c>
      <c r="Z136" s="153">
        <f t="shared" si="331"/>
        <v>3</v>
      </c>
      <c r="AA136" s="154">
        <f t="shared" si="321"/>
        <v>2</v>
      </c>
      <c r="AB136" s="155">
        <f t="shared" si="344"/>
        <v>5</v>
      </c>
      <c r="AC136" s="248">
        <f t="shared" si="332"/>
        <v>10</v>
      </c>
      <c r="AD136" s="179">
        <f t="shared" si="322"/>
        <v>2</v>
      </c>
      <c r="AE136" s="249">
        <f t="shared" si="333"/>
        <v>12</v>
      </c>
      <c r="AF136" s="61"/>
      <c r="AG136" s="41">
        <v>2</v>
      </c>
      <c r="AH136" s="43">
        <f t="shared" si="334"/>
        <v>2</v>
      </c>
      <c r="AI136" s="22"/>
      <c r="AJ136" s="21"/>
      <c r="AK136" s="62">
        <f t="shared" si="345"/>
        <v>0</v>
      </c>
      <c r="AL136" s="153">
        <f t="shared" si="335"/>
        <v>0</v>
      </c>
      <c r="AM136" s="154">
        <f t="shared" si="323"/>
        <v>2</v>
      </c>
      <c r="AN136" s="155">
        <f t="shared" si="346"/>
        <v>2</v>
      </c>
      <c r="AO136" s="253">
        <f t="shared" si="336"/>
        <v>3</v>
      </c>
      <c r="AP136" s="259">
        <f t="shared" si="324"/>
        <v>4</v>
      </c>
      <c r="AQ136" s="249">
        <f t="shared" si="337"/>
        <v>7</v>
      </c>
      <c r="AR136" s="61"/>
      <c r="AS136" s="41"/>
      <c r="AT136" s="43">
        <f t="shared" si="338"/>
        <v>0</v>
      </c>
      <c r="AU136" s="22"/>
      <c r="AV136" s="21"/>
      <c r="AW136" s="41">
        <f t="shared" si="347"/>
        <v>0</v>
      </c>
      <c r="AX136" s="226">
        <f t="shared" si="339"/>
        <v>0</v>
      </c>
      <c r="AY136" s="154">
        <f t="shared" si="325"/>
        <v>0</v>
      </c>
      <c r="AZ136" s="155">
        <f t="shared" si="348"/>
        <v>0</v>
      </c>
      <c r="BA136" s="274">
        <f t="shared" si="326"/>
        <v>10</v>
      </c>
      <c r="BB136" s="275">
        <f t="shared" si="327"/>
        <v>4</v>
      </c>
      <c r="BC136" s="276">
        <f t="shared" si="340"/>
        <v>14</v>
      </c>
    </row>
    <row r="137" spans="1:56" s="4" customFormat="1">
      <c r="A137" s="44"/>
      <c r="B137" s="9"/>
      <c r="C137" s="10"/>
      <c r="D137" s="11"/>
      <c r="E137" s="12"/>
      <c r="F137" s="14"/>
      <c r="G137" s="23" t="s">
        <v>34</v>
      </c>
      <c r="H137" s="23" t="s">
        <v>35</v>
      </c>
      <c r="I137" s="24"/>
      <c r="J137" s="48"/>
      <c r="K137" s="25"/>
      <c r="L137" s="26"/>
      <c r="M137" s="43">
        <f t="shared" si="328"/>
        <v>0</v>
      </c>
      <c r="N137" s="27"/>
      <c r="O137" s="26"/>
      <c r="P137" s="62">
        <f t="shared" si="341"/>
        <v>0</v>
      </c>
      <c r="Q137" s="160">
        <f t="shared" si="329"/>
        <v>0</v>
      </c>
      <c r="R137" s="161">
        <f t="shared" si="320"/>
        <v>0</v>
      </c>
      <c r="S137" s="155">
        <f t="shared" si="342"/>
        <v>0</v>
      </c>
      <c r="T137" s="25"/>
      <c r="U137" s="26"/>
      <c r="V137" s="43"/>
      <c r="W137" s="27"/>
      <c r="X137" s="26"/>
      <c r="Y137" s="62"/>
      <c r="Z137" s="160">
        <f t="shared" si="331"/>
        <v>0</v>
      </c>
      <c r="AA137" s="161">
        <f t="shared" si="321"/>
        <v>0</v>
      </c>
      <c r="AB137" s="155">
        <f t="shared" si="344"/>
        <v>0</v>
      </c>
      <c r="AC137" s="250">
        <f t="shared" si="332"/>
        <v>0</v>
      </c>
      <c r="AD137" s="181">
        <f t="shared" si="322"/>
        <v>0</v>
      </c>
      <c r="AE137" s="249">
        <f t="shared" si="333"/>
        <v>0</v>
      </c>
      <c r="AF137" s="59">
        <v>5</v>
      </c>
      <c r="AG137" s="40"/>
      <c r="AH137" s="43">
        <f t="shared" si="334"/>
        <v>5</v>
      </c>
      <c r="AI137" s="27"/>
      <c r="AJ137" s="26"/>
      <c r="AK137" s="62">
        <f t="shared" si="345"/>
        <v>0</v>
      </c>
      <c r="AL137" s="160">
        <f t="shared" si="335"/>
        <v>5</v>
      </c>
      <c r="AM137" s="161">
        <f t="shared" si="323"/>
        <v>0</v>
      </c>
      <c r="AN137" s="155">
        <f t="shared" si="346"/>
        <v>5</v>
      </c>
      <c r="AO137" s="261">
        <f t="shared" si="336"/>
        <v>5</v>
      </c>
      <c r="AP137" s="262">
        <f t="shared" si="324"/>
        <v>0</v>
      </c>
      <c r="AQ137" s="249">
        <f t="shared" si="337"/>
        <v>5</v>
      </c>
      <c r="AR137" s="63"/>
      <c r="AS137" s="42"/>
      <c r="AT137" s="43">
        <f t="shared" si="338"/>
        <v>0</v>
      </c>
      <c r="AU137" s="27"/>
      <c r="AV137" s="26"/>
      <c r="AW137" s="41">
        <f t="shared" si="347"/>
        <v>0</v>
      </c>
      <c r="AX137" s="227">
        <f t="shared" si="339"/>
        <v>0</v>
      </c>
      <c r="AY137" s="161">
        <f t="shared" si="325"/>
        <v>0</v>
      </c>
      <c r="AZ137" s="155">
        <f t="shared" si="348"/>
        <v>0</v>
      </c>
      <c r="BA137" s="274">
        <f t="shared" si="326"/>
        <v>5</v>
      </c>
      <c r="BB137" s="275">
        <f t="shared" si="327"/>
        <v>0</v>
      </c>
      <c r="BC137" s="276">
        <f t="shared" si="340"/>
        <v>5</v>
      </c>
    </row>
    <row r="138" spans="1:56" s="4" customFormat="1" ht="13.8" thickBot="1">
      <c r="A138" s="49"/>
      <c r="B138" s="50"/>
      <c r="C138" s="51"/>
      <c r="D138" s="51"/>
      <c r="E138" s="52"/>
      <c r="F138" s="53"/>
      <c r="G138" s="54"/>
      <c r="H138" s="54"/>
      <c r="I138" s="54"/>
      <c r="J138" s="55"/>
      <c r="K138" s="64"/>
      <c r="L138" s="65"/>
      <c r="M138" s="65"/>
      <c r="N138" s="66"/>
      <c r="O138" s="65"/>
      <c r="P138" s="67"/>
      <c r="Q138" s="167"/>
      <c r="R138" s="168"/>
      <c r="S138" s="169"/>
      <c r="T138" s="30"/>
      <c r="U138" s="29"/>
      <c r="V138" s="29"/>
      <c r="W138" s="30"/>
      <c r="X138" s="29"/>
      <c r="Y138" s="31"/>
      <c r="Z138" s="167"/>
      <c r="AA138" s="168"/>
      <c r="AB138" s="169"/>
      <c r="AC138" s="193"/>
      <c r="AD138" s="194"/>
      <c r="AE138" s="194"/>
      <c r="AF138" s="28"/>
      <c r="AG138" s="29"/>
      <c r="AH138" s="29"/>
      <c r="AI138" s="30"/>
      <c r="AJ138" s="29"/>
      <c r="AK138" s="31"/>
      <c r="AL138" s="167"/>
      <c r="AM138" s="168"/>
      <c r="AN138" s="169"/>
      <c r="AO138" s="265"/>
      <c r="AP138" s="194"/>
      <c r="AQ138" s="194"/>
      <c r="AR138" s="28"/>
      <c r="AS138" s="29"/>
      <c r="AT138" s="29"/>
      <c r="AU138" s="30"/>
      <c r="AV138" s="29"/>
      <c r="AW138" s="70"/>
      <c r="AX138" s="232"/>
      <c r="AY138" s="233"/>
      <c r="AZ138" s="234"/>
      <c r="BA138" s="285"/>
      <c r="BB138" s="286"/>
      <c r="BC138" s="287"/>
      <c r="BD138" s="32"/>
    </row>
    <row r="139" spans="1:56" s="4" customFormat="1">
      <c r="C139" s="33"/>
      <c r="D139" s="33"/>
      <c r="E139" s="33"/>
      <c r="F139" s="1"/>
      <c r="G139" s="6"/>
      <c r="H139" s="6"/>
      <c r="I139" s="6"/>
      <c r="J139" s="1"/>
      <c r="K139" s="34"/>
      <c r="L139" s="34"/>
      <c r="M139" s="35"/>
      <c r="N139" s="34"/>
      <c r="O139" s="34"/>
      <c r="P139" s="34"/>
      <c r="Q139" s="34"/>
      <c r="R139" s="34"/>
      <c r="S139" s="34"/>
      <c r="T139" s="34"/>
      <c r="U139" s="34"/>
      <c r="V139" s="35"/>
      <c r="W139" s="34"/>
      <c r="X139" s="34"/>
      <c r="Y139" s="34"/>
      <c r="Z139" s="34"/>
      <c r="AA139" s="34"/>
      <c r="AB139" s="34"/>
      <c r="AC139" s="34"/>
      <c r="AD139" s="34"/>
      <c r="AE139" s="35"/>
      <c r="AF139" s="34"/>
      <c r="AG139" s="34"/>
      <c r="AH139" s="35"/>
      <c r="AI139" s="34"/>
      <c r="AJ139" s="34"/>
      <c r="AK139" s="34"/>
      <c r="AL139" s="34"/>
      <c r="AM139" s="34"/>
      <c r="AN139" s="34"/>
      <c r="AO139" s="34"/>
      <c r="AP139" s="34"/>
      <c r="AQ139" s="35"/>
      <c r="AR139" s="34"/>
      <c r="AS139" s="34"/>
      <c r="AT139" s="35"/>
      <c r="AU139" s="34"/>
      <c r="AV139" s="34"/>
      <c r="AW139" s="34"/>
      <c r="AX139" s="34"/>
      <c r="AY139" s="34"/>
      <c r="AZ139" s="34"/>
      <c r="BA139" s="34"/>
      <c r="BB139" s="34"/>
      <c r="BC139" s="36"/>
    </row>
    <row r="140" spans="1:56" s="4" customFormat="1" ht="13.8" thickBot="1"/>
    <row r="141" spans="1:56" s="4" customFormat="1" ht="36" customHeight="1" thickBot="1">
      <c r="B141" s="475" t="s">
        <v>38</v>
      </c>
      <c r="C141" s="476"/>
      <c r="D141" s="476"/>
      <c r="E141" s="476"/>
      <c r="F141" s="487"/>
      <c r="G141" s="72"/>
      <c r="H141" s="73"/>
      <c r="I141" s="73"/>
      <c r="J141" s="73"/>
      <c r="K141" s="74"/>
      <c r="L141" s="486" t="s">
        <v>13</v>
      </c>
      <c r="M141" s="487"/>
      <c r="N141" s="486" t="s">
        <v>39</v>
      </c>
      <c r="O141" s="487"/>
      <c r="P141" s="486" t="s">
        <v>40</v>
      </c>
      <c r="Q141" s="487"/>
      <c r="R141" s="486" t="s">
        <v>90</v>
      </c>
      <c r="S141" s="488"/>
      <c r="T141" s="486" t="s">
        <v>91</v>
      </c>
      <c r="U141" s="488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</row>
    <row r="142" spans="1:56" s="4" customFormat="1" ht="45.75" customHeight="1">
      <c r="B142" s="435" t="s">
        <v>41</v>
      </c>
      <c r="C142" s="436"/>
      <c r="D142" s="436"/>
      <c r="E142" s="436"/>
      <c r="F142" s="437"/>
      <c r="G142" s="392"/>
      <c r="H142" s="482" t="s">
        <v>42</v>
      </c>
      <c r="I142" s="482"/>
      <c r="J142" s="482"/>
      <c r="K142" s="483"/>
      <c r="L142" s="484">
        <f>SUM(N142:S142)</f>
        <v>21458</v>
      </c>
      <c r="M142" s="485"/>
      <c r="N142" s="449">
        <v>8346</v>
      </c>
      <c r="O142" s="450"/>
      <c r="P142" s="449">
        <v>6966</v>
      </c>
      <c r="Q142" s="450"/>
      <c r="R142" s="449">
        <v>6146</v>
      </c>
      <c r="S142" s="453"/>
      <c r="T142" s="449">
        <f>X147</f>
        <v>9450</v>
      </c>
      <c r="U142" s="453"/>
      <c r="V142" s="77"/>
      <c r="W142" s="77"/>
      <c r="X142" s="78"/>
      <c r="Y142" s="77"/>
      <c r="Z142" s="77"/>
      <c r="AA142" s="77"/>
      <c r="AB142" s="78"/>
      <c r="AC142" s="78"/>
      <c r="AD142" s="77"/>
      <c r="AE142" s="78"/>
    </row>
    <row r="143" spans="1:56" s="4" customFormat="1" ht="45.75" customHeight="1">
      <c r="B143" s="438"/>
      <c r="C143" s="439"/>
      <c r="D143" s="439"/>
      <c r="E143" s="439"/>
      <c r="F143" s="440"/>
      <c r="G143" s="393"/>
      <c r="H143" s="479" t="s">
        <v>43</v>
      </c>
      <c r="I143" s="479"/>
      <c r="J143" s="479"/>
      <c r="K143" s="480"/>
      <c r="L143" s="481">
        <f>SUM(N143:S143)</f>
        <v>0</v>
      </c>
      <c r="M143" s="481"/>
      <c r="N143" s="451"/>
      <c r="O143" s="452"/>
      <c r="P143" s="451"/>
      <c r="Q143" s="452"/>
      <c r="R143" s="451"/>
      <c r="S143" s="454"/>
      <c r="T143" s="451"/>
      <c r="U143" s="454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</row>
    <row r="144" spans="1:56" s="4" customFormat="1" ht="45.75" customHeight="1" thickBot="1">
      <c r="B144" s="441"/>
      <c r="C144" s="442"/>
      <c r="D144" s="442"/>
      <c r="E144" s="442"/>
      <c r="F144" s="443"/>
      <c r="G144" s="394"/>
      <c r="H144" s="444" t="s">
        <v>44</v>
      </c>
      <c r="I144" s="444"/>
      <c r="J144" s="444"/>
      <c r="K144" s="445"/>
      <c r="L144" s="446">
        <f>L143/L142</f>
        <v>0</v>
      </c>
      <c r="M144" s="447"/>
      <c r="N144" s="399">
        <f>N143/N142</f>
        <v>0</v>
      </c>
      <c r="O144" s="448"/>
      <c r="P144" s="399">
        <f>P143/P142</f>
        <v>0</v>
      </c>
      <c r="Q144" s="448"/>
      <c r="R144" s="399">
        <f>R143/R142</f>
        <v>0</v>
      </c>
      <c r="S144" s="400"/>
      <c r="T144" s="399">
        <f>T143/T142</f>
        <v>0</v>
      </c>
      <c r="U144" s="400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</row>
    <row r="145" spans="2:52" s="4" customFormat="1" ht="36" customHeight="1" thickBot="1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L145" s="82"/>
      <c r="AM145" s="82"/>
      <c r="AN145" s="82"/>
      <c r="AX145" s="82"/>
      <c r="AY145" s="82"/>
      <c r="AZ145" s="82"/>
    </row>
    <row r="146" spans="2:52" s="4" customFormat="1" ht="36" customHeight="1" thickBot="1">
      <c r="B146" s="475" t="s">
        <v>45</v>
      </c>
      <c r="C146" s="476"/>
      <c r="D146" s="476"/>
      <c r="E146" s="476"/>
      <c r="F146" s="476"/>
      <c r="G146" s="72"/>
      <c r="H146" s="73"/>
      <c r="I146" s="73"/>
      <c r="J146" s="73"/>
      <c r="K146" s="74"/>
      <c r="L146" s="477" t="s">
        <v>46</v>
      </c>
      <c r="M146" s="477"/>
      <c r="N146" s="477" t="s">
        <v>47</v>
      </c>
      <c r="O146" s="477"/>
      <c r="P146" s="383" t="s">
        <v>48</v>
      </c>
      <c r="Q146" s="384"/>
      <c r="R146" s="477" t="s">
        <v>49</v>
      </c>
      <c r="S146" s="477"/>
      <c r="T146" s="434" t="s">
        <v>50</v>
      </c>
      <c r="U146" s="434"/>
      <c r="V146" s="388" t="s">
        <v>51</v>
      </c>
      <c r="W146" s="389"/>
      <c r="X146" s="434" t="s">
        <v>52</v>
      </c>
      <c r="Y146" s="457"/>
    </row>
    <row r="147" spans="2:52" s="4" customFormat="1" ht="44.25" customHeight="1">
      <c r="B147" s="458" t="s">
        <v>53</v>
      </c>
      <c r="C147" s="459"/>
      <c r="D147" s="459"/>
      <c r="E147" s="459"/>
      <c r="F147" s="460"/>
      <c r="G147" s="76"/>
      <c r="H147" s="467" t="s">
        <v>54</v>
      </c>
      <c r="I147" s="467"/>
      <c r="J147" s="467"/>
      <c r="K147" s="468"/>
      <c r="L147" s="401">
        <f>S25</f>
        <v>1732</v>
      </c>
      <c r="M147" s="402"/>
      <c r="N147" s="401">
        <f>AB25</f>
        <v>2987</v>
      </c>
      <c r="O147" s="402"/>
      <c r="P147" s="401">
        <f>AN25</f>
        <v>5043</v>
      </c>
      <c r="Q147" s="402"/>
      <c r="R147" s="469">
        <f>AZ25</f>
        <v>0</v>
      </c>
      <c r="S147" s="470"/>
      <c r="T147" s="469">
        <f>AE25</f>
        <v>4407</v>
      </c>
      <c r="U147" s="470"/>
      <c r="V147" s="401">
        <f>AQ25</f>
        <v>8030</v>
      </c>
      <c r="W147" s="402"/>
      <c r="X147" s="469">
        <f>BC25</f>
        <v>9450</v>
      </c>
      <c r="Y147" s="471"/>
    </row>
    <row r="148" spans="2:52" s="4" customFormat="1" ht="44.25" customHeight="1">
      <c r="B148" s="461"/>
      <c r="C148" s="462"/>
      <c r="D148" s="462"/>
      <c r="E148" s="462"/>
      <c r="F148" s="463"/>
      <c r="G148" s="79"/>
      <c r="H148" s="472" t="s">
        <v>55</v>
      </c>
      <c r="I148" s="472"/>
      <c r="J148" s="472"/>
      <c r="K148" s="473"/>
      <c r="L148" s="474"/>
      <c r="M148" s="474"/>
      <c r="N148" s="403"/>
      <c r="O148" s="404"/>
      <c r="P148" s="403"/>
      <c r="Q148" s="404"/>
      <c r="R148" s="403"/>
      <c r="S148" s="404"/>
      <c r="T148" s="403"/>
      <c r="U148" s="404"/>
      <c r="V148" s="403"/>
      <c r="W148" s="404"/>
      <c r="X148" s="403"/>
      <c r="Y148" s="478"/>
    </row>
    <row r="149" spans="2:52" s="4" customFormat="1" ht="44.25" customHeight="1" thickBot="1">
      <c r="B149" s="464"/>
      <c r="C149" s="465"/>
      <c r="D149" s="465"/>
      <c r="E149" s="465"/>
      <c r="F149" s="466"/>
      <c r="G149" s="80"/>
      <c r="H149" s="455" t="s">
        <v>56</v>
      </c>
      <c r="I149" s="455"/>
      <c r="J149" s="455"/>
      <c r="K149" s="456"/>
      <c r="L149" s="405">
        <f>L148/L147</f>
        <v>0</v>
      </c>
      <c r="M149" s="406"/>
      <c r="N149" s="405">
        <f>N148/N147</f>
        <v>0</v>
      </c>
      <c r="O149" s="406"/>
      <c r="P149" s="405">
        <f>P148/P147</f>
        <v>0</v>
      </c>
      <c r="Q149" s="406"/>
      <c r="R149" s="405" t="e">
        <f>R148/R147</f>
        <v>#DIV/0!</v>
      </c>
      <c r="S149" s="406"/>
      <c r="T149" s="407">
        <f>T148/T147</f>
        <v>0</v>
      </c>
      <c r="U149" s="408"/>
      <c r="V149" s="407">
        <f>V148/V147</f>
        <v>0</v>
      </c>
      <c r="W149" s="408"/>
      <c r="X149" s="407">
        <f>X148/X147</f>
        <v>0</v>
      </c>
      <c r="Y149" s="409"/>
    </row>
    <row r="150" spans="2:52" s="4" customFormat="1"/>
    <row r="151" spans="2:52" s="4" customFormat="1"/>
    <row r="152" spans="2:52" s="4" customFormat="1"/>
    <row r="153" spans="2:52" s="4" customFormat="1"/>
    <row r="154" spans="2:52" s="4" customFormat="1"/>
    <row r="155" spans="2:52" s="4" customFormat="1"/>
    <row r="156" spans="2:52" s="4" customFormat="1"/>
    <row r="157" spans="2:52" s="4" customFormat="1"/>
    <row r="158" spans="2:52" s="4" customFormat="1"/>
    <row r="159" spans="2:52" s="4" customFormat="1"/>
    <row r="160" spans="2:52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</sheetData>
  <mergeCells count="88">
    <mergeCell ref="T141:U141"/>
    <mergeCell ref="T142:U142"/>
    <mergeCell ref="T143:U143"/>
    <mergeCell ref="T144:U144"/>
    <mergeCell ref="AO30:AQ31"/>
    <mergeCell ref="AO32:AQ32"/>
    <mergeCell ref="C34:E38"/>
    <mergeCell ref="B141:F141"/>
    <mergeCell ref="L141:M141"/>
    <mergeCell ref="BA30:BC31"/>
    <mergeCell ref="AL30:AN32"/>
    <mergeCell ref="AX30:AZ32"/>
    <mergeCell ref="AR32:AT32"/>
    <mergeCell ref="AU32:AW32"/>
    <mergeCell ref="BA32:BC32"/>
    <mergeCell ref="AR31:AW31"/>
    <mergeCell ref="AF32:AH32"/>
    <mergeCell ref="AI32:AK32"/>
    <mergeCell ref="K30:P31"/>
    <mergeCell ref="T30:Y31"/>
    <mergeCell ref="Q30:S32"/>
    <mergeCell ref="Z30:AB32"/>
    <mergeCell ref="P141:Q141"/>
    <mergeCell ref="R141:S141"/>
    <mergeCell ref="J1:AS1"/>
    <mergeCell ref="J3:AS3"/>
    <mergeCell ref="J7:AS7"/>
    <mergeCell ref="AF31:AK31"/>
    <mergeCell ref="AC30:AE31"/>
    <mergeCell ref="G27:J27"/>
    <mergeCell ref="G28:J28"/>
    <mergeCell ref="AC32:AE32"/>
    <mergeCell ref="T32:V32"/>
    <mergeCell ref="W32:Y32"/>
    <mergeCell ref="F32:J32"/>
    <mergeCell ref="K32:M32"/>
    <mergeCell ref="N32:P32"/>
    <mergeCell ref="N141:O141"/>
    <mergeCell ref="H143:K143"/>
    <mergeCell ref="L143:M143"/>
    <mergeCell ref="N143:O143"/>
    <mergeCell ref="H142:K142"/>
    <mergeCell ref="L142:M142"/>
    <mergeCell ref="N142:O142"/>
    <mergeCell ref="X146:Y146"/>
    <mergeCell ref="B147:F149"/>
    <mergeCell ref="H147:K147"/>
    <mergeCell ref="L147:M147"/>
    <mergeCell ref="N147:O147"/>
    <mergeCell ref="R147:S147"/>
    <mergeCell ref="T147:U147"/>
    <mergeCell ref="X147:Y147"/>
    <mergeCell ref="H148:K148"/>
    <mergeCell ref="L148:M148"/>
    <mergeCell ref="N148:O148"/>
    <mergeCell ref="B146:F146"/>
    <mergeCell ref="L146:M146"/>
    <mergeCell ref="N146:O146"/>
    <mergeCell ref="R146:S146"/>
    <mergeCell ref="X148:Y148"/>
    <mergeCell ref="H149:K149"/>
    <mergeCell ref="L149:M149"/>
    <mergeCell ref="N149:O149"/>
    <mergeCell ref="R149:S149"/>
    <mergeCell ref="T149:U149"/>
    <mergeCell ref="X149:Y149"/>
    <mergeCell ref="A11:E13"/>
    <mergeCell ref="A14:E21"/>
    <mergeCell ref="C86:E89"/>
    <mergeCell ref="R148:S148"/>
    <mergeCell ref="T148:U148"/>
    <mergeCell ref="T146:U146"/>
    <mergeCell ref="B142:F144"/>
    <mergeCell ref="H144:K144"/>
    <mergeCell ref="L144:M144"/>
    <mergeCell ref="N144:O144"/>
    <mergeCell ref="P142:Q142"/>
    <mergeCell ref="P143:Q143"/>
    <mergeCell ref="P144:Q144"/>
    <mergeCell ref="R142:S142"/>
    <mergeCell ref="R143:S143"/>
    <mergeCell ref="R144:S144"/>
    <mergeCell ref="P147:Q147"/>
    <mergeCell ref="P148:Q148"/>
    <mergeCell ref="P149:Q149"/>
    <mergeCell ref="V147:W147"/>
    <mergeCell ref="V148:W148"/>
    <mergeCell ref="V149:W149"/>
  </mergeCells>
  <phoneticPr fontId="21" type="noConversion"/>
  <printOptions horizontalCentered="1"/>
  <pageMargins left="1.3777777777777778" right="0.11041666666666666" top="0.51597222222222228" bottom="0.49930555555555556" header="0.51180555555555551" footer="0.25"/>
  <pageSetup paperSize="5" scale="60" firstPageNumber="0" orientation="landscape" horizontalDpi="300" verticalDpi="300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MFO 4a_A</vt:lpstr>
      <vt:lpstr>Excel_BuiltIn_Print_Area_1</vt:lpstr>
      <vt:lpstr>Excel_BuiltIn_Print_Titles_1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</cp:lastModifiedBy>
  <dcterms:created xsi:type="dcterms:W3CDTF">2010-10-04T08:25:35Z</dcterms:created>
  <dcterms:modified xsi:type="dcterms:W3CDTF">2015-09-28T06:13:59Z</dcterms:modified>
</cp:coreProperties>
</file>